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22995" windowHeight="9405" firstSheet="1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<sst xmlns="http://schemas.openxmlformats.org/spreadsheetml/2006/main" count="594" uniqueCount="340">
  <si>
    <t xml:space="preserve">Сводные данные об аварийных отключениях в месяц по границам территориальных зон деятельности </t>
  </si>
  <si>
    <t xml:space="preserve">ЗАО «Нерюнгринские районные электрические сети», </t>
  </si>
  <si>
    <t xml:space="preserve">вызванных авариями или внеплановыми отключениями объектов электросетевого хозяйства </t>
  </si>
  <si>
    <t>№ п/п</t>
  </si>
  <si>
    <t>Дата и время аварийного отключения объектов электросетевого хозяйства</t>
  </si>
  <si>
    <t>Дата и время включения в работу объектов электросетевого хозяйства</t>
  </si>
  <si>
    <t>Наименование объекта</t>
  </si>
  <si>
    <t>Причины аварий (по итогам расследования в установленном порядке)</t>
  </si>
  <si>
    <t>Мероприятия по устранению аварий</t>
  </si>
  <si>
    <t>Повреждение КЛ-10 кВ ТП-108 / 110</t>
  </si>
  <si>
    <t>Монтаж соединительной муфты КЛ-10 кВ, ВВ испытания.</t>
  </si>
  <si>
    <t>ТП-31 РУ-0,4 кВ 1-СШ</t>
  </si>
  <si>
    <t>Повреждение КЛ-0,4 кВ от рб.8 на ж.д. Ленина 19/1</t>
  </si>
  <si>
    <t>Монтаж соединительной муфты КЛ-0,4 кВ,</t>
  </si>
  <si>
    <t>Ф.20 п/ст.49, ЯКНО на СОТ «Комарово»</t>
  </si>
  <si>
    <t>Сильный ветер</t>
  </si>
  <si>
    <t>Перетяжка  провода ВЛ-10 кВ</t>
  </si>
  <si>
    <t>Ф.26 п/ст.40</t>
  </si>
  <si>
    <t>Перетяжка  провода ВЛ-6 кВ</t>
  </si>
  <si>
    <t>Ф.20 п/ст.49</t>
  </si>
  <si>
    <t>Ф.9 п/ст.42</t>
  </si>
  <si>
    <t>Ф.26 п/ст.44</t>
  </si>
  <si>
    <t>ИТОГО:</t>
  </si>
  <si>
    <t>01.12</t>
  </si>
  <si>
    <t>09.01.2015</t>
  </si>
  <si>
    <t>02.09</t>
  </si>
  <si>
    <t>Ф.14 от п/ст-49 (КТПн-131, 132, 133, ТП-107, 108, 109, 110)</t>
  </si>
  <si>
    <t>21.01.2015</t>
  </si>
  <si>
    <t>04.55</t>
  </si>
  <si>
    <t>5.20</t>
  </si>
  <si>
    <t>22.01.2015</t>
  </si>
  <si>
    <t>20.45</t>
  </si>
  <si>
    <t>21.21</t>
  </si>
  <si>
    <t>21.23</t>
  </si>
  <si>
    <t>21.24</t>
  </si>
  <si>
    <t>22.18</t>
  </si>
  <si>
    <t>22.19</t>
  </si>
  <si>
    <t>22.59</t>
  </si>
  <si>
    <t>23.00</t>
  </si>
  <si>
    <t>23.01.2015</t>
  </si>
  <si>
    <t>02.05</t>
  </si>
  <si>
    <t>за  февраль  2015 года</t>
  </si>
  <si>
    <t>за  январь  2015 года</t>
  </si>
  <si>
    <t>ВЛ-10кВ Ф.20 п/ст.49 на ул. Мира</t>
  </si>
  <si>
    <t>Сильные порывы ветра</t>
  </si>
  <si>
    <t>Вкл. МВ ЯКНО на ул. Мира</t>
  </si>
  <si>
    <t>23.50</t>
  </si>
  <si>
    <t>за  март  2015 года</t>
  </si>
  <si>
    <t>05.02.2015</t>
  </si>
  <si>
    <t>05.03.2015</t>
  </si>
  <si>
    <t>12.03.2015</t>
  </si>
  <si>
    <t>21.03.2015</t>
  </si>
  <si>
    <t>25.03.2015</t>
  </si>
  <si>
    <t>26.03.2015</t>
  </si>
  <si>
    <t>05.25</t>
  </si>
  <si>
    <t>16.21</t>
  </si>
  <si>
    <t>21.32</t>
  </si>
  <si>
    <t>09.40</t>
  </si>
  <si>
    <t>17.37</t>
  </si>
  <si>
    <t>10.23</t>
  </si>
  <si>
    <t>06.17</t>
  </si>
  <si>
    <t>16.26</t>
  </si>
  <si>
    <t>15.15</t>
  </si>
  <si>
    <t>21.40</t>
  </si>
  <si>
    <t>10.16</t>
  </si>
  <si>
    <t>10.05</t>
  </si>
  <si>
    <t>18.25</t>
  </si>
  <si>
    <t>13.03.2015</t>
  </si>
  <si>
    <t>Повреждение КЛ-10кВ ТП39-ТП38</t>
  </si>
  <si>
    <t>Повреждение врем. КЛ-10 кВ на КТПн-64</t>
  </si>
  <si>
    <t>КТПн-64, 65, НГРЭС-1, 135, ФОРДПОСТ, Колмар, Нер. Ав. База.</t>
  </si>
  <si>
    <t>ТП-100 РУ-0,4 кВ 1-СШ рб.7 ф. «А»</t>
  </si>
  <si>
    <t>Перегорел ПН-250А ф. «А»</t>
  </si>
  <si>
    <t>п/ст-42 ф.18 (ТП - 12 1-СШ, 13, 14, 22, 24)</t>
  </si>
  <si>
    <t>п/ст-40, 42, 44</t>
  </si>
  <si>
    <t>Повреждение вне зоны  НРЭС</t>
  </si>
  <si>
    <t>Повреждение  концевой муфты КЛ-10кВ ТП3-ТП4</t>
  </si>
  <si>
    <t>Монтаж концевой  муфты КЛ-10 кВ, ВВ испытания.</t>
  </si>
  <si>
    <t>ТП-38 РУ-10 кВ яч. ТП-38 (ТП-38, 39, 36, ТП-37 1-СШ.)</t>
  </si>
  <si>
    <t>п/ст.42 ЗРУ-10 кВ яч. ф 28 (ТП-57)</t>
  </si>
  <si>
    <t>Повреждение КЛ-10 кВ от ТП-7  1-СШ до ЦТП-7</t>
  </si>
  <si>
    <t>п/ст-42 ЗРУ-10 кВ яч. ф.30 (ТП-3, 4, 5, ТП-2 2-СШ)</t>
  </si>
  <si>
    <t>за  апрель  2015 года</t>
  </si>
  <si>
    <t>п/ст-49 ЗРУ-10 кВ яч. ф.20</t>
  </si>
  <si>
    <t>Сильный порыв ветра, схлест проводов.</t>
  </si>
  <si>
    <t>Необходима перетяжка провода на ВЛ-10 кВ</t>
  </si>
  <si>
    <t>п/ст-47 ЗРУ-6 кВ яч. ф.8</t>
  </si>
  <si>
    <t>Необходима перетяжка провода на ВЛ-6 кВ</t>
  </si>
  <si>
    <t>п/ст-49 ЗРУ-10 кВ яч. ф.14</t>
  </si>
  <si>
    <t>п/ст-42 ЗРУ-10 кВ яч. ф.28</t>
  </si>
  <si>
    <t>п/ст-47 ЗРУ-6 кВ яч. ф22</t>
  </si>
  <si>
    <t>п/ст-49 ЗРУ-10 кВ яч. ф.23</t>
  </si>
  <si>
    <t>Сработал ОПН</t>
  </si>
  <si>
    <t>Сильный порыв ветра, схлест проводов</t>
  </si>
  <si>
    <t>п/ст-42 ЗРУ-10 кВ яч. ф.10</t>
  </si>
  <si>
    <t>п/ст-40 ЗРУ-10 кВ яч. ф.26</t>
  </si>
  <si>
    <t>п/ст-40 ЗРУ-10 кВ яч. ф.37</t>
  </si>
  <si>
    <t>п/ст-47 ЗРУ-6 кВ яч. ф6</t>
  </si>
  <si>
    <t>п/ст-42 ЗРУ-10 кВ яч. ф.9</t>
  </si>
  <si>
    <t>п/ст- Хитачи ф.4, 5</t>
  </si>
  <si>
    <t>п/ст-47 ЗРУ-6 кВ яч. ф.6</t>
  </si>
  <si>
    <t>КТПн-132 РУ-0,4 кВ, РБ-1</t>
  </si>
  <si>
    <t>Повреждение вне зоны ЗАО «НРЭС»</t>
  </si>
  <si>
    <t>ЯКНО «Мира», опора №47, откл РЛНД</t>
  </si>
  <si>
    <t>02.47</t>
  </si>
  <si>
    <t>02.57</t>
  </si>
  <si>
    <t>03.09</t>
  </si>
  <si>
    <t>03.47</t>
  </si>
  <si>
    <t>04.18</t>
  </si>
  <si>
    <t>04.20</t>
  </si>
  <si>
    <t>04.24</t>
  </si>
  <si>
    <t>04.25</t>
  </si>
  <si>
    <t>05.07</t>
  </si>
  <si>
    <t>05.14</t>
  </si>
  <si>
    <t>07.33</t>
  </si>
  <si>
    <t>06.25</t>
  </si>
  <si>
    <t>04.30</t>
  </si>
  <si>
    <t>03.36</t>
  </si>
  <si>
    <t>10.56</t>
  </si>
  <si>
    <t>06.31</t>
  </si>
  <si>
    <t>12.06</t>
  </si>
  <si>
    <t>04.32</t>
  </si>
  <si>
    <t>04.59</t>
  </si>
  <si>
    <t>05.00</t>
  </si>
  <si>
    <t>04.42</t>
  </si>
  <si>
    <t>04.31</t>
  </si>
  <si>
    <t>05.19</t>
  </si>
  <si>
    <t>06.26</t>
  </si>
  <si>
    <t>13.04</t>
  </si>
  <si>
    <t>07.46</t>
  </si>
  <si>
    <t>08.38</t>
  </si>
  <si>
    <t>09.27</t>
  </si>
  <si>
    <t>14.14</t>
  </si>
  <si>
    <t>17.36</t>
  </si>
  <si>
    <t>10.22</t>
  </si>
  <si>
    <t>12.05</t>
  </si>
  <si>
    <t>09.31</t>
  </si>
  <si>
    <t>14.41</t>
  </si>
  <si>
    <t>10.00</t>
  </si>
  <si>
    <t>за  май  2015 года</t>
  </si>
  <si>
    <t>01.10</t>
  </si>
  <si>
    <t>04.03</t>
  </si>
  <si>
    <t>00.50</t>
  </si>
  <si>
    <t>16.33</t>
  </si>
  <si>
    <t>13.06</t>
  </si>
  <si>
    <t>16.40</t>
  </si>
  <si>
    <t>12.50</t>
  </si>
  <si>
    <t>20.25</t>
  </si>
  <si>
    <t>23.01</t>
  </si>
  <si>
    <t>23.39</t>
  </si>
  <si>
    <t>01.54</t>
  </si>
  <si>
    <t>06.10</t>
  </si>
  <si>
    <t>02.03</t>
  </si>
  <si>
    <t>01.28</t>
  </si>
  <si>
    <t>18.12</t>
  </si>
  <si>
    <t>14.13</t>
  </si>
  <si>
    <t>16.50</t>
  </si>
  <si>
    <t>13.25</t>
  </si>
  <si>
    <t>20.43</t>
  </si>
  <si>
    <t>Ф.20 п/ст.49 на СОТ «Комарово»</t>
  </si>
  <si>
    <t>Откл. МВ в ЯКНО на ул. Мира</t>
  </si>
  <si>
    <t>Ф.20 п/ст.49 на ул. Мира</t>
  </si>
  <si>
    <t>Причина не выяснена</t>
  </si>
  <si>
    <t>Ф.18 –( ТП-12, 13, 14, 15 1-СШ, 22, 24)</t>
  </si>
  <si>
    <t>Повреждение Трансформатора №1 в ТП-37, повреждение КЛ-10 кВ ТП-14 / 15 / 22</t>
  </si>
  <si>
    <t>Монтаж соединительной муфты, ВВ испытания.</t>
  </si>
  <si>
    <t>Ф.13 от п/ст-42</t>
  </si>
  <si>
    <t>Ф.37 от п/ст-40</t>
  </si>
  <si>
    <t>РП-1 РУ-10 кВ 1-СШ яч. ТП-25 2-СШ.</t>
  </si>
  <si>
    <t xml:space="preserve">Повреждение КЛ-10 кВ </t>
  </si>
  <si>
    <t>ТП-10 РУ-10 кВ</t>
  </si>
  <si>
    <t>Проникновение животного в камеру Т-2</t>
  </si>
  <si>
    <t>Повреждение КЛ-10 кВ, ТП-26 / ТП-27</t>
  </si>
  <si>
    <t>Ф.23 – (РП-2 2-СШ, 38,39, 41,44, 51,52, 53), Ф.28 – ( ф.6,28)</t>
  </si>
  <si>
    <t>Замена трансформатора №1 в ТП -37</t>
  </si>
  <si>
    <t>Ф.10,24 от п/ст-49 (ТП-29, 28, 27, 26)</t>
  </si>
  <si>
    <t>за  июнь  2015 года</t>
  </si>
  <si>
    <t>22.36</t>
  </si>
  <si>
    <t>23.04</t>
  </si>
  <si>
    <t>20.03</t>
  </si>
  <si>
    <t>20.15</t>
  </si>
  <si>
    <t>15.40</t>
  </si>
  <si>
    <t>15.03</t>
  </si>
  <si>
    <t>22.40</t>
  </si>
  <si>
    <t>21.36</t>
  </si>
  <si>
    <t>10.36</t>
  </si>
  <si>
    <t>15.20</t>
  </si>
  <si>
    <t>22.10</t>
  </si>
  <si>
    <t>04.35</t>
  </si>
  <si>
    <t>05.20</t>
  </si>
  <si>
    <t>00.22</t>
  </si>
  <si>
    <t>22.50</t>
  </si>
  <si>
    <t>23.34</t>
  </si>
  <si>
    <t>13.20</t>
  </si>
  <si>
    <t>21.05</t>
  </si>
  <si>
    <t>21.45</t>
  </si>
  <si>
    <t>20.10</t>
  </si>
  <si>
    <t>16.05</t>
  </si>
  <si>
    <t>23.15</t>
  </si>
  <si>
    <t>22.30</t>
  </si>
  <si>
    <t>10.37</t>
  </si>
  <si>
    <t>17.15</t>
  </si>
  <si>
    <t>05.44</t>
  </si>
  <si>
    <t>06.00</t>
  </si>
  <si>
    <t>Повреждение КЛ-10 кВ от п/ст-42 до ТП-57</t>
  </si>
  <si>
    <t>Ремонт КЛ-10 кВ, ВВ испытания</t>
  </si>
  <si>
    <t>Повреждение КЛ-10 кВ  ТП-12/  ТП-18</t>
  </si>
  <si>
    <t>ТП-63 РУ-0,4 кВ АТ «ООО Хлеб»</t>
  </si>
  <si>
    <t>Повреждение вне зоны обслуживания  ЗАО НРЭС</t>
  </si>
  <si>
    <t>Повреждение КЛ-10 кВ  ТП-1/  ТП-3</t>
  </si>
  <si>
    <t>Повреждение КЛ-10 кВ  ТП-13/  ТП-14</t>
  </si>
  <si>
    <t>ТП-75 РУ-0,4 кВ рб.2</t>
  </si>
  <si>
    <t>Повреждение КЛ-0,4 кВ сторонней организацией</t>
  </si>
  <si>
    <t>Монтаж соединительной муфты, испытание КЛ-0,4 кВ</t>
  </si>
  <si>
    <t>п/ст-40 ЗРУ-6 кВ яч. ф.26</t>
  </si>
  <si>
    <t>Повреждение КЛ -6 кВ ф.26 от ЦРП-1 до опоры № 42 ВЛ-6</t>
  </si>
  <si>
    <t>Ремонт КЛ-6 кВ, ВВ испытания</t>
  </si>
  <si>
    <t>Ф.5 п/ст-Хитачи.</t>
  </si>
  <si>
    <t>Касание деревьев о провода ВЛ-6 кВ</t>
  </si>
  <si>
    <t>Вырубка поросли, перетяжка провода</t>
  </si>
  <si>
    <t>Ф.28 от п/ст-42</t>
  </si>
  <si>
    <t>Замыкание сторонними предметами о ВЛ-10 кВ</t>
  </si>
  <si>
    <t>Перетяжка проводов ВЛ-10 кВ</t>
  </si>
  <si>
    <t>Ф.4, 5 п/ст. «Хитачи»</t>
  </si>
  <si>
    <t>АО линии Л-29 на п/ст.40</t>
  </si>
  <si>
    <t>Л-29 п/ст.40 вкл. в работу</t>
  </si>
  <si>
    <t>п/ст-42 ЗРУ-10 кВ яч. ф.6 (ТП-57 1-СШ)</t>
  </si>
  <si>
    <t>п/ст-42 ЗРУ-10 кВ яч. ф.14 (ТП-12 2-СШ, 18, 17, 16, 15 1-СШ, 24)</t>
  </si>
  <si>
    <t>п/ст-42 ЗРУ-10 кВ яч. ф.30 (ТП- 5, 4, 3, 2)</t>
  </si>
  <si>
    <t>п/ст-42 ЗРУ-10 кВ яч. ф.18 (ТП-12, 13, 14, 22, 15 1-СШ)</t>
  </si>
  <si>
    <t>Ф. 5 п/ст. «Хитачи»</t>
  </si>
  <si>
    <t>Повреждение проходного изолятора на п/ст- Хитачи ф.5 , ф «А»</t>
  </si>
  <si>
    <t>за  июль  2015 года</t>
  </si>
  <si>
    <t>05.30</t>
  </si>
  <si>
    <t>16.00</t>
  </si>
  <si>
    <t>21.14</t>
  </si>
  <si>
    <t>22.00</t>
  </si>
  <si>
    <t>08.09</t>
  </si>
  <si>
    <t>08.45</t>
  </si>
  <si>
    <t>21.47</t>
  </si>
  <si>
    <t>23.41</t>
  </si>
  <si>
    <t>Замена проходного изолятора</t>
  </si>
  <si>
    <t>п/ст-42</t>
  </si>
  <si>
    <t>Замена концевых муфт, ВВ испытания</t>
  </si>
  <si>
    <t>ЗРУ-10 кВ яч. ф.18 (ТП-12,.13,.14,.22,.109,110,.108,.107, МКЗ),  повреждение КЛ-10 кВ ТП-14/ 15/22, КЛ-10 кВ ТП-180 яч. ф.14 от п/ст-49</t>
  </si>
  <si>
    <t>ЗРУ-10 кВ яч. ф.23 (ТП 38, 39, 51, 52, 53, 54, 55, 41, 42, 43,49, 48)  Повреждение КЛ-10 кВ ТП-38 / РП-2</t>
  </si>
  <si>
    <t>ЗРУ-10 кВ яч. ф.13 (ТП – 66, 60)</t>
  </si>
  <si>
    <t>20-55</t>
  </si>
  <si>
    <t>11-58</t>
  </si>
  <si>
    <t>Пробой проходных изоляторов</t>
  </si>
  <si>
    <t>Замена проходных изоляторов 6 кВ, ВВ испытания</t>
  </si>
  <si>
    <t>10-45</t>
  </si>
  <si>
    <t>11-24</t>
  </si>
  <si>
    <t>п/ст-49 ЗРУ-10 кВ, яч. ф.23</t>
  </si>
  <si>
    <t>повреждение КЛ-10 кВ, РП-4 / п/ст-49 (ТП-71, 1-СШ; ТП-72, 2-СШ; ТП-74, 1-СШ; ТП-75, 1-СШ)</t>
  </si>
  <si>
    <t>Замена соеденительной муфты, ВВ испытания.</t>
  </si>
  <si>
    <t>13-09</t>
  </si>
  <si>
    <t>14-10</t>
  </si>
  <si>
    <t>п/ст-42 ЗРУ 10 кВ, яч. ф. 13</t>
  </si>
  <si>
    <t xml:space="preserve">Повреждение КЛ-10 кВ, ТП-66 / ф.13 </t>
  </si>
  <si>
    <t>15-40</t>
  </si>
  <si>
    <t>15-50</t>
  </si>
  <si>
    <t>Ф-20 п/т 49</t>
  </si>
  <si>
    <t>Сильные порывы ветра.</t>
  </si>
  <si>
    <t>Перетяжка провода в пролете № 156, 157</t>
  </si>
  <si>
    <t>13-45</t>
  </si>
  <si>
    <t>ТП-7 РУ-0,4 кВ АТ-2</t>
  </si>
  <si>
    <t>Выбило вводной автомат</t>
  </si>
  <si>
    <t>Ревизия вводного автомата.</t>
  </si>
  <si>
    <t>12-30</t>
  </si>
  <si>
    <t>17-00</t>
  </si>
  <si>
    <t>ТП-39 РУ-0,4 кВ рб.3</t>
  </si>
  <si>
    <t>Порвали КЛ-0,4 кВ при проведении земляных работ</t>
  </si>
  <si>
    <t>Монтаж соединительной муфты.</t>
  </si>
  <si>
    <t>19-40</t>
  </si>
  <si>
    <t>20-30</t>
  </si>
  <si>
    <t>РП-5 РУ-10 кВ яч. ТП -97, (ТП-96, 97)</t>
  </si>
  <si>
    <t>Повреждение КЛ-10 кВ ТП-96 /97</t>
  </si>
  <si>
    <t xml:space="preserve">Монтаж соединительной муфты КЛ-10 кВ, ВВ испытания </t>
  </si>
  <si>
    <t>19-55</t>
  </si>
  <si>
    <t>21-21</t>
  </si>
  <si>
    <t>п/ст-49 ЗРУ-10 кВ яч. ф. 14</t>
  </si>
  <si>
    <t>Падение стальной оттяжки на ВЛ-10 кВ ф.14, с ж.д. Лужников 3</t>
  </si>
  <si>
    <t>Демонтаж сального провода с ВЛ-10 кВ</t>
  </si>
  <si>
    <t>15-45</t>
  </si>
  <si>
    <t>18-25</t>
  </si>
  <si>
    <t>ТП-3 РУ-0,4 кВ рб.7</t>
  </si>
  <si>
    <t>Повреждение КЛ-0,4 кВ</t>
  </si>
  <si>
    <t>Монтаж временной КЛ-0,4 кВ на ж.д. Комсомольская 16/1</t>
  </si>
  <si>
    <t>16-30</t>
  </si>
  <si>
    <t>16-50</t>
  </si>
  <si>
    <t>п/ст-42 ЗРУ-10 кВ яч. ф. 10</t>
  </si>
  <si>
    <t>Повреждение КЛ-10  кВ, п/ст-42 / ТП-58</t>
  </si>
  <si>
    <t>Монтаж соединительной муфты КЛ-10 кВ, ВВ испытания</t>
  </si>
  <si>
    <t>21-45</t>
  </si>
  <si>
    <t>00-17</t>
  </si>
  <si>
    <t>п/ст-49 ЗРУ-10 кВ, 2-СШ, (ф.19, 20, 21, 23, 24, 25)</t>
  </si>
  <si>
    <t>19-25</t>
  </si>
  <si>
    <t>23-19</t>
  </si>
  <si>
    <t xml:space="preserve">КТПн-19 РУ-10 кВ </t>
  </si>
  <si>
    <t>Перегорела вставка ПК-10 кВ ф. «С»</t>
  </si>
  <si>
    <t>Замена вставки ф. «С»</t>
  </si>
  <si>
    <t>21-33</t>
  </si>
  <si>
    <t>п/ст-42 ЗРУ-10 кВ яч. ф.6</t>
  </si>
  <si>
    <t>Повреждение КЛ-10 кВ ТП-57 / опора №1 ф.6</t>
  </si>
  <si>
    <t>Монтаж концевой муфты, ВВ испытание</t>
  </si>
  <si>
    <t>15-55</t>
  </si>
  <si>
    <t>16-15</t>
  </si>
  <si>
    <t>РП-5 РУ-10 кВ яч. ТП-97</t>
  </si>
  <si>
    <t>Порыв КЛ-10 кВ, при проведении земляных  работ</t>
  </si>
  <si>
    <t>21-44</t>
  </si>
  <si>
    <t>21-57</t>
  </si>
  <si>
    <t>П/ст-49 ЗРУ-10 кВ яч. ф.24</t>
  </si>
  <si>
    <t>Повреждение  вне зоны обслуживания ЗАО «НРЭС»</t>
  </si>
  <si>
    <t>Повреждение вне зоны обслуживания ЗАО «НРЭС»</t>
  </si>
  <si>
    <t>за октябрь 2015 года</t>
  </si>
  <si>
    <t>17-30</t>
  </si>
  <si>
    <t>9-43</t>
  </si>
  <si>
    <t>п/ст-49 яч. Ф. 20 ЯКНО "Комарово"</t>
  </si>
  <si>
    <t>Схлест проводов</t>
  </si>
  <si>
    <t>Перетяжка провода на ВЛ-10 кВ</t>
  </si>
  <si>
    <t>7-40</t>
  </si>
  <si>
    <t>9-14</t>
  </si>
  <si>
    <t>п/ст -40 ЗРУ -6 кВ яч. Ф. 37</t>
  </si>
  <si>
    <t>Схлест проводов в пролеие опоры  № 37-38</t>
  </si>
  <si>
    <t>Перетяжка провода на ВЛ-6 кВ</t>
  </si>
  <si>
    <t>13-40</t>
  </si>
  <si>
    <t>17-26</t>
  </si>
  <si>
    <t>Схлест проводов в пролеие опоры  № 25-26</t>
  </si>
  <si>
    <t>Недоотпуск кВт/час</t>
  </si>
  <si>
    <t>за  август  2015 года</t>
  </si>
  <si>
    <t>за сентябрь 2015 года</t>
  </si>
  <si>
    <t>за ноябрь 2015 года</t>
  </si>
  <si>
    <t>В ноябре 2015 года аварийных отключений по границам территориальных зон деятельности, вызванных авариями или внеплановыми отключениями объектов электросетевого хозяйства не было.</t>
  </si>
  <si>
    <t>за декабрь 2015 года</t>
  </si>
  <si>
    <t>Повреждение КЛ-10 кВ ТП-6 / ТП-7</t>
  </si>
  <si>
    <t>Монтаж соединительной муфты, высоковольтные испытания</t>
  </si>
  <si>
    <t>3-30</t>
  </si>
  <si>
    <t>4-38</t>
  </si>
  <si>
    <t>п/ст-42 ЗРУ-10 кВ яч. ф.32 (ТП-6, 9, 10, 1.2-СШ; ТП-7 1-СШ)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</si>
</sst>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7" fillId="0" borderId="0" xfId="0" applyFont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9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49" fontId="39" fillId="0" borderId="13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7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4.28125" style="0" customWidth="1"/>
    <col min="2" max="3" width="14.57421875" style="0" customWidth="1"/>
    <col min="4" max="5" width="15.00390625" style="0" customWidth="1"/>
    <col min="6" max="6" width="28.140625" style="0" customWidth="1"/>
    <col min="7" max="7" width="28.8515625" style="0" customWidth="1"/>
    <col min="8" max="8" width="15.7109375" style="0" customWidth="1"/>
    <col min="9" max="9" width="29.28125" style="0" customWidth="1"/>
  </cols>
  <sheetData>
    <row r="1" spans="1:9" ht="21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21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9" ht="21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</row>
    <row r="4" spans="1:9" ht="21" customHeight="1">
      <c r="A4" s="38" t="s">
        <v>42</v>
      </c>
      <c r="B4" s="38"/>
      <c r="C4" s="38"/>
      <c r="D4" s="38"/>
      <c r="E4" s="38"/>
      <c r="F4" s="38"/>
      <c r="G4" s="38"/>
      <c r="H4" s="38"/>
      <c r="I4" s="38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63.75" customHeight="1">
      <c r="A6" s="2" t="s">
        <v>3</v>
      </c>
      <c r="B6" s="33" t="s">
        <v>4</v>
      </c>
      <c r="C6" s="35"/>
      <c r="D6" s="33" t="s">
        <v>5</v>
      </c>
      <c r="E6" s="35"/>
      <c r="F6" s="2" t="s">
        <v>6</v>
      </c>
      <c r="G6" s="2" t="s">
        <v>7</v>
      </c>
      <c r="H6" s="2" t="s">
        <v>329</v>
      </c>
      <c r="I6" s="2" t="s">
        <v>8</v>
      </c>
    </row>
    <row r="7" spans="1:9" ht="15">
      <c r="A7" s="3">
        <v>1</v>
      </c>
      <c r="B7" s="36">
        <v>2</v>
      </c>
      <c r="C7" s="37"/>
      <c r="D7" s="36">
        <v>3</v>
      </c>
      <c r="E7" s="37"/>
      <c r="F7" s="3">
        <v>4</v>
      </c>
      <c r="G7" s="3">
        <v>5</v>
      </c>
      <c r="H7" s="3">
        <v>6</v>
      </c>
      <c r="I7" s="3">
        <v>7</v>
      </c>
    </row>
    <row r="8" spans="1:9" ht="30.75" customHeight="1">
      <c r="A8" s="3">
        <v>1</v>
      </c>
      <c r="B8" s="7" t="s">
        <v>24</v>
      </c>
      <c r="C8" s="7" t="s">
        <v>23</v>
      </c>
      <c r="D8" s="7" t="s">
        <v>24</v>
      </c>
      <c r="E8" s="7" t="s">
        <v>25</v>
      </c>
      <c r="F8" s="16" t="s">
        <v>26</v>
      </c>
      <c r="G8" s="5" t="s">
        <v>9</v>
      </c>
      <c r="H8" s="2">
        <v>1336</v>
      </c>
      <c r="I8" s="5" t="s">
        <v>10</v>
      </c>
    </row>
    <row r="9" spans="1:9" ht="28.5" customHeight="1">
      <c r="A9" s="3">
        <v>2</v>
      </c>
      <c r="B9" s="7" t="s">
        <v>27</v>
      </c>
      <c r="C9" s="7" t="s">
        <v>28</v>
      </c>
      <c r="D9" s="7" t="s">
        <v>27</v>
      </c>
      <c r="E9" s="7" t="s">
        <v>29</v>
      </c>
      <c r="F9" s="12" t="s">
        <v>11</v>
      </c>
      <c r="G9" s="5" t="s">
        <v>12</v>
      </c>
      <c r="H9" s="2">
        <v>19</v>
      </c>
      <c r="I9" s="5" t="s">
        <v>13</v>
      </c>
    </row>
    <row r="10" spans="1:9" ht="31.5" customHeight="1">
      <c r="A10" s="3">
        <v>3</v>
      </c>
      <c r="B10" s="7" t="s">
        <v>30</v>
      </c>
      <c r="C10" s="7" t="s">
        <v>31</v>
      </c>
      <c r="D10" s="7" t="s">
        <v>30</v>
      </c>
      <c r="E10" s="7" t="s">
        <v>32</v>
      </c>
      <c r="F10" s="12" t="s">
        <v>14</v>
      </c>
      <c r="G10" s="5" t="s">
        <v>15</v>
      </c>
      <c r="H10" s="2">
        <v>4</v>
      </c>
      <c r="I10" s="5" t="s">
        <v>16</v>
      </c>
    </row>
    <row r="11" spans="1:9" ht="22.5" customHeight="1">
      <c r="A11" s="3">
        <v>4</v>
      </c>
      <c r="B11" s="7" t="s">
        <v>30</v>
      </c>
      <c r="C11" s="7" t="s">
        <v>33</v>
      </c>
      <c r="D11" s="7" t="s">
        <v>30</v>
      </c>
      <c r="E11" s="7" t="s">
        <v>34</v>
      </c>
      <c r="F11" s="12" t="s">
        <v>17</v>
      </c>
      <c r="G11" s="5" t="s">
        <v>15</v>
      </c>
      <c r="H11" s="2">
        <v>36</v>
      </c>
      <c r="I11" s="5" t="s">
        <v>18</v>
      </c>
    </row>
    <row r="12" spans="1:9" ht="22.5" customHeight="1">
      <c r="A12" s="3">
        <v>5</v>
      </c>
      <c r="B12" s="7" t="s">
        <v>30</v>
      </c>
      <c r="C12" s="7" t="s">
        <v>35</v>
      </c>
      <c r="D12" s="7" t="s">
        <v>30</v>
      </c>
      <c r="E12" s="7" t="s">
        <v>36</v>
      </c>
      <c r="F12" s="12" t="s">
        <v>19</v>
      </c>
      <c r="G12" s="5" t="s">
        <v>15</v>
      </c>
      <c r="H12" s="2">
        <f>0.0001*1000</f>
        <v>0.1</v>
      </c>
      <c r="I12" s="5" t="s">
        <v>16</v>
      </c>
    </row>
    <row r="13" spans="1:9" ht="22.5" customHeight="1">
      <c r="A13" s="3">
        <v>6</v>
      </c>
      <c r="B13" s="7" t="s">
        <v>30</v>
      </c>
      <c r="C13" s="7" t="s">
        <v>37</v>
      </c>
      <c r="D13" s="7" t="s">
        <v>30</v>
      </c>
      <c r="E13" s="7" t="s">
        <v>38</v>
      </c>
      <c r="F13" s="12" t="s">
        <v>20</v>
      </c>
      <c r="G13" s="5" t="s">
        <v>15</v>
      </c>
      <c r="H13" s="2">
        <f>0.005*1000</f>
        <v>5</v>
      </c>
      <c r="I13" s="5" t="s">
        <v>16</v>
      </c>
    </row>
    <row r="14" spans="1:9" ht="22.5" customHeight="1">
      <c r="A14" s="3">
        <v>7</v>
      </c>
      <c r="B14" s="7" t="s">
        <v>39</v>
      </c>
      <c r="C14" s="7" t="s">
        <v>40</v>
      </c>
      <c r="D14" s="7" t="s">
        <v>39</v>
      </c>
      <c r="E14" s="7" t="s">
        <v>40</v>
      </c>
      <c r="F14" s="12" t="s">
        <v>21</v>
      </c>
      <c r="G14" s="5" t="s">
        <v>15</v>
      </c>
      <c r="H14" s="2">
        <f>0.0008*1000</f>
        <v>0.8</v>
      </c>
      <c r="I14" s="5" t="s">
        <v>18</v>
      </c>
    </row>
    <row r="15" spans="1:9" ht="15">
      <c r="A15" s="33" t="s">
        <v>22</v>
      </c>
      <c r="B15" s="34"/>
      <c r="C15" s="34"/>
      <c r="D15" s="34"/>
      <c r="E15" s="34"/>
      <c r="F15" s="34"/>
      <c r="G15" s="35"/>
      <c r="H15" s="2">
        <f>SUM(H8:H14)</f>
        <v>1400.8999999999999</v>
      </c>
      <c r="I15" s="5"/>
    </row>
  </sheetData>
  <sheetProtection/>
  <mergeCells count="9">
    <mergeCell ref="A15:G15"/>
    <mergeCell ref="B6:C6"/>
    <mergeCell ref="B7:C7"/>
    <mergeCell ref="D6:E6"/>
    <mergeCell ref="D7:E7"/>
    <mergeCell ref="A1:I1"/>
    <mergeCell ref="A2:I2"/>
    <mergeCell ref="A3:I3"/>
    <mergeCell ref="A4:I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H14" sqref="H14"/>
    </sheetView>
  </sheetViews>
  <sheetFormatPr defaultColWidth="9.140625" defaultRowHeight="15"/>
  <cols>
    <col min="2" max="2" width="13.28125" style="0" customWidth="1"/>
    <col min="3" max="3" width="9.7109375" style="0" customWidth="1"/>
    <col min="4" max="4" width="12.8515625" style="0" customWidth="1"/>
    <col min="5" max="5" width="9.421875" style="0" customWidth="1"/>
    <col min="6" max="6" width="23.7109375" style="0" customWidth="1"/>
    <col min="7" max="7" width="34.00390625" style="0" customWidth="1"/>
    <col min="8" max="8" width="11.421875" style="0" customWidth="1"/>
    <col min="9" max="9" width="34.57421875" style="0" customWidth="1"/>
  </cols>
  <sheetData>
    <row r="1" spans="1:9" ht="21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21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9" ht="21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</row>
    <row r="4" spans="1:9" ht="21" customHeight="1">
      <c r="A4" s="38" t="s">
        <v>315</v>
      </c>
      <c r="B4" s="38"/>
      <c r="C4" s="38"/>
      <c r="D4" s="38"/>
      <c r="E4" s="38"/>
      <c r="F4" s="38"/>
      <c r="G4" s="38"/>
      <c r="H4" s="38"/>
      <c r="I4" s="38"/>
    </row>
    <row r="5" spans="1:9" ht="15.75">
      <c r="A5" s="23"/>
      <c r="B5" s="23"/>
      <c r="C5" s="23"/>
      <c r="D5" s="23"/>
      <c r="E5" s="23"/>
      <c r="F5" s="23"/>
      <c r="G5" s="23"/>
      <c r="H5" s="23"/>
      <c r="I5" s="23"/>
    </row>
    <row r="6" spans="1:9" ht="55.5" customHeight="1">
      <c r="A6" s="24" t="s">
        <v>3</v>
      </c>
      <c r="B6" s="33" t="s">
        <v>4</v>
      </c>
      <c r="C6" s="35"/>
      <c r="D6" s="33" t="s">
        <v>5</v>
      </c>
      <c r="E6" s="35"/>
      <c r="F6" s="24" t="s">
        <v>6</v>
      </c>
      <c r="G6" s="24" t="s">
        <v>7</v>
      </c>
      <c r="H6" s="24" t="s">
        <v>329</v>
      </c>
      <c r="I6" s="24" t="s">
        <v>8</v>
      </c>
    </row>
    <row r="7" spans="1:9" ht="15">
      <c r="A7" s="3">
        <v>1</v>
      </c>
      <c r="B7" s="36">
        <v>2</v>
      </c>
      <c r="C7" s="37"/>
      <c r="D7" s="39">
        <v>3</v>
      </c>
      <c r="E7" s="40"/>
      <c r="F7" s="10">
        <v>4</v>
      </c>
      <c r="G7" s="10">
        <v>5</v>
      </c>
      <c r="H7" s="10">
        <v>6</v>
      </c>
      <c r="I7" s="10">
        <v>7</v>
      </c>
    </row>
    <row r="8" spans="1:9" ht="33" customHeight="1">
      <c r="A8" s="3">
        <v>1</v>
      </c>
      <c r="B8" s="13">
        <v>42285</v>
      </c>
      <c r="C8" s="14" t="s">
        <v>316</v>
      </c>
      <c r="D8" s="13">
        <v>42286</v>
      </c>
      <c r="E8" s="14" t="s">
        <v>317</v>
      </c>
      <c r="F8" s="12" t="s">
        <v>318</v>
      </c>
      <c r="G8" s="12" t="s">
        <v>319</v>
      </c>
      <c r="H8" s="24">
        <v>281</v>
      </c>
      <c r="I8" s="12" t="s">
        <v>320</v>
      </c>
    </row>
    <row r="9" spans="1:9" ht="25.5">
      <c r="A9" s="3">
        <v>2</v>
      </c>
      <c r="B9" s="13">
        <v>42296</v>
      </c>
      <c r="C9" s="14" t="s">
        <v>321</v>
      </c>
      <c r="D9" s="13">
        <v>42296</v>
      </c>
      <c r="E9" s="14" t="s">
        <v>322</v>
      </c>
      <c r="F9" s="12" t="s">
        <v>323</v>
      </c>
      <c r="G9" s="12" t="s">
        <v>324</v>
      </c>
      <c r="H9" s="24">
        <v>189</v>
      </c>
      <c r="I9" s="12" t="s">
        <v>325</v>
      </c>
    </row>
    <row r="10" spans="1:9" ht="25.5">
      <c r="A10" s="3">
        <v>3</v>
      </c>
      <c r="B10" s="13">
        <v>42300</v>
      </c>
      <c r="C10" s="14" t="s">
        <v>326</v>
      </c>
      <c r="D10" s="13">
        <v>42300</v>
      </c>
      <c r="E10" s="14" t="s">
        <v>327</v>
      </c>
      <c r="F10" s="12" t="s">
        <v>323</v>
      </c>
      <c r="G10" s="12" t="s">
        <v>328</v>
      </c>
      <c r="H10" s="24">
        <v>448</v>
      </c>
      <c r="I10" s="12" t="s">
        <v>325</v>
      </c>
    </row>
    <row r="11" spans="1:9" ht="18" customHeight="1">
      <c r="A11" s="43" t="s">
        <v>22</v>
      </c>
      <c r="B11" s="43"/>
      <c r="C11" s="43"/>
      <c r="D11" s="43"/>
      <c r="E11" s="44"/>
      <c r="F11" s="44"/>
      <c r="G11" s="44"/>
      <c r="H11" s="25">
        <f>SUM(H8:H10)</f>
        <v>918</v>
      </c>
      <c r="I11" s="9"/>
    </row>
  </sheetData>
  <sheetProtection/>
  <mergeCells count="9">
    <mergeCell ref="B7:C7"/>
    <mergeCell ref="D7:E7"/>
    <mergeCell ref="A11:G11"/>
    <mergeCell ref="A1:I1"/>
    <mergeCell ref="A2:I2"/>
    <mergeCell ref="A3:I3"/>
    <mergeCell ref="A4:I4"/>
    <mergeCell ref="B6:C6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G20" sqref="G20"/>
    </sheetView>
  </sheetViews>
  <sheetFormatPr defaultColWidth="9.140625" defaultRowHeight="15"/>
  <cols>
    <col min="2" max="2" width="13.28125" style="0" customWidth="1"/>
    <col min="3" max="3" width="9.7109375" style="0" customWidth="1"/>
    <col min="4" max="4" width="12.8515625" style="0" customWidth="1"/>
    <col min="5" max="5" width="9.421875" style="0" customWidth="1"/>
    <col min="6" max="6" width="23.7109375" style="0" customWidth="1"/>
    <col min="7" max="7" width="34.00390625" style="0" customWidth="1"/>
    <col min="8" max="8" width="11.421875" style="0" customWidth="1"/>
    <col min="9" max="9" width="34.57421875" style="0" customWidth="1"/>
  </cols>
  <sheetData>
    <row r="1" spans="1:9" ht="21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21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9" ht="21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</row>
    <row r="4" spans="1:9" ht="21" customHeight="1">
      <c r="A4" s="38" t="s">
        <v>332</v>
      </c>
      <c r="B4" s="38"/>
      <c r="C4" s="38"/>
      <c r="D4" s="38"/>
      <c r="E4" s="38"/>
      <c r="F4" s="38"/>
      <c r="G4" s="38"/>
      <c r="H4" s="38"/>
      <c r="I4" s="38"/>
    </row>
    <row r="5" spans="1:9" ht="15.75">
      <c r="A5" s="26"/>
      <c r="B5" s="26"/>
      <c r="C5" s="26"/>
      <c r="D5" s="26"/>
      <c r="E5" s="26"/>
      <c r="F5" s="26"/>
      <c r="G5" s="26"/>
      <c r="H5" s="26"/>
      <c r="I5" s="26"/>
    </row>
    <row r="6" spans="1:9" ht="55.5" customHeight="1">
      <c r="A6" s="27" t="s">
        <v>3</v>
      </c>
      <c r="B6" s="33" t="s">
        <v>4</v>
      </c>
      <c r="C6" s="35"/>
      <c r="D6" s="33" t="s">
        <v>5</v>
      </c>
      <c r="E6" s="35"/>
      <c r="F6" s="27" t="s">
        <v>6</v>
      </c>
      <c r="G6" s="27" t="s">
        <v>7</v>
      </c>
      <c r="H6" s="27" t="s">
        <v>329</v>
      </c>
      <c r="I6" s="27" t="s">
        <v>8</v>
      </c>
    </row>
    <row r="7" spans="1:9" ht="15">
      <c r="A7" s="3">
        <v>1</v>
      </c>
      <c r="B7" s="36">
        <v>2</v>
      </c>
      <c r="C7" s="37"/>
      <c r="D7" s="39">
        <v>3</v>
      </c>
      <c r="E7" s="40"/>
      <c r="F7" s="10">
        <v>4</v>
      </c>
      <c r="G7" s="10">
        <v>5</v>
      </c>
      <c r="H7" s="10">
        <v>6</v>
      </c>
      <c r="I7" s="10">
        <v>7</v>
      </c>
    </row>
    <row r="8" spans="1:9" ht="15">
      <c r="A8" s="3"/>
      <c r="B8" s="13"/>
      <c r="C8" s="14"/>
      <c r="D8" s="13"/>
      <c r="E8" s="14"/>
      <c r="F8" s="12"/>
      <c r="G8" s="12"/>
      <c r="H8" s="27">
        <v>0</v>
      </c>
      <c r="I8" s="12"/>
    </row>
    <row r="9" spans="1:9" ht="18" customHeight="1">
      <c r="A9" s="43" t="s">
        <v>22</v>
      </c>
      <c r="B9" s="43"/>
      <c r="C9" s="43"/>
      <c r="D9" s="43"/>
      <c r="E9" s="44"/>
      <c r="F9" s="44"/>
      <c r="G9" s="44"/>
      <c r="H9" s="28">
        <f>SUM(H8:H8)</f>
        <v>0</v>
      </c>
      <c r="I9" s="9"/>
    </row>
    <row r="11" ht="15">
      <c r="A11" s="32" t="s">
        <v>333</v>
      </c>
    </row>
  </sheetData>
  <sheetProtection/>
  <mergeCells count="9">
    <mergeCell ref="B7:C7"/>
    <mergeCell ref="D7:E7"/>
    <mergeCell ref="A9:G9"/>
    <mergeCell ref="A1:I1"/>
    <mergeCell ref="A2:I2"/>
    <mergeCell ref="A3:I3"/>
    <mergeCell ref="A4:I4"/>
    <mergeCell ref="B6:C6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21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9" ht="21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</row>
    <row r="4" spans="1:9" ht="21" customHeight="1">
      <c r="A4" s="38" t="s">
        <v>334</v>
      </c>
      <c r="B4" s="38"/>
      <c r="C4" s="38"/>
      <c r="D4" s="38"/>
      <c r="E4" s="38"/>
      <c r="F4" s="38"/>
      <c r="G4" s="38"/>
      <c r="H4" s="38"/>
      <c r="I4" s="38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55.5" customHeight="1">
      <c r="A6" s="30" t="s">
        <v>3</v>
      </c>
      <c r="B6" s="33" t="s">
        <v>4</v>
      </c>
      <c r="C6" s="35"/>
      <c r="D6" s="33" t="s">
        <v>5</v>
      </c>
      <c r="E6" s="35"/>
      <c r="F6" s="30" t="s">
        <v>6</v>
      </c>
      <c r="G6" s="30" t="s">
        <v>7</v>
      </c>
      <c r="H6" s="30" t="s">
        <v>329</v>
      </c>
      <c r="I6" s="30" t="s">
        <v>8</v>
      </c>
    </row>
    <row r="7" spans="1:9" ht="15">
      <c r="A7" s="3">
        <v>1</v>
      </c>
      <c r="B7" s="36">
        <v>2</v>
      </c>
      <c r="C7" s="37"/>
      <c r="D7" s="39">
        <v>3</v>
      </c>
      <c r="E7" s="40"/>
      <c r="F7" s="10">
        <v>4</v>
      </c>
      <c r="G7" s="10">
        <v>5</v>
      </c>
      <c r="H7" s="10">
        <v>6</v>
      </c>
      <c r="I7" s="10">
        <v>7</v>
      </c>
    </row>
    <row r="8" spans="1:9" ht="48.75" customHeight="1">
      <c r="A8" s="3">
        <v>1</v>
      </c>
      <c r="B8" s="13">
        <v>42347</v>
      </c>
      <c r="C8" s="14" t="s">
        <v>337</v>
      </c>
      <c r="D8" s="13">
        <v>42347</v>
      </c>
      <c r="E8" s="14" t="s">
        <v>338</v>
      </c>
      <c r="F8" s="12" t="s">
        <v>339</v>
      </c>
      <c r="G8" s="12" t="s">
        <v>335</v>
      </c>
      <c r="H8" s="30">
        <v>3</v>
      </c>
      <c r="I8" s="12" t="s">
        <v>336</v>
      </c>
    </row>
    <row r="9" spans="1:9" ht="18" customHeight="1">
      <c r="A9" s="43" t="s">
        <v>22</v>
      </c>
      <c r="B9" s="43"/>
      <c r="C9" s="43"/>
      <c r="D9" s="43"/>
      <c r="E9" s="44"/>
      <c r="F9" s="44"/>
      <c r="G9" s="44"/>
      <c r="H9" s="31">
        <f>SUM(H8:H8)</f>
        <v>3</v>
      </c>
      <c r="I9" s="9"/>
    </row>
  </sheetData>
  <sheetProtection/>
  <mergeCells count="9">
    <mergeCell ref="B7:C7"/>
    <mergeCell ref="D7:E7"/>
    <mergeCell ref="A9:G9"/>
    <mergeCell ref="A1:I1"/>
    <mergeCell ref="A2:I2"/>
    <mergeCell ref="A3:I3"/>
    <mergeCell ref="A4:I4"/>
    <mergeCell ref="B6:C6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4.28125" style="0" customWidth="1"/>
    <col min="2" max="3" width="12.00390625" style="0" customWidth="1"/>
    <col min="4" max="5" width="11.8515625" style="0" customWidth="1"/>
    <col min="6" max="6" width="28.00390625" style="0" customWidth="1"/>
    <col min="7" max="7" width="28.8515625" style="0" customWidth="1"/>
    <col min="8" max="8" width="20.00390625" style="0" customWidth="1"/>
    <col min="9" max="9" width="29.28125" style="0" customWidth="1"/>
  </cols>
  <sheetData>
    <row r="1" spans="1:9" ht="15.75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15.75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9" ht="15.75">
      <c r="A3" s="38" t="s">
        <v>2</v>
      </c>
      <c r="B3" s="38"/>
      <c r="C3" s="38"/>
      <c r="D3" s="38"/>
      <c r="E3" s="38"/>
      <c r="F3" s="38"/>
      <c r="G3" s="38"/>
      <c r="H3" s="38"/>
      <c r="I3" s="38"/>
    </row>
    <row r="4" spans="1:9" ht="15.75">
      <c r="A4" s="38" t="s">
        <v>41</v>
      </c>
      <c r="B4" s="38"/>
      <c r="C4" s="38"/>
      <c r="D4" s="38"/>
      <c r="E4" s="38"/>
      <c r="F4" s="38"/>
      <c r="G4" s="38"/>
      <c r="H4" s="38"/>
      <c r="I4" s="38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53.25" customHeight="1">
      <c r="A6" s="2" t="s">
        <v>3</v>
      </c>
      <c r="B6" s="33" t="s">
        <v>4</v>
      </c>
      <c r="C6" s="35"/>
      <c r="D6" s="33" t="s">
        <v>5</v>
      </c>
      <c r="E6" s="35"/>
      <c r="F6" s="2" t="s">
        <v>6</v>
      </c>
      <c r="G6" s="2" t="s">
        <v>7</v>
      </c>
      <c r="H6" s="2" t="s">
        <v>329</v>
      </c>
      <c r="I6" s="2" t="s">
        <v>8</v>
      </c>
    </row>
    <row r="7" spans="1:9" ht="15">
      <c r="A7" s="10">
        <v>1</v>
      </c>
      <c r="B7" s="39">
        <v>2</v>
      </c>
      <c r="C7" s="40"/>
      <c r="D7" s="39">
        <v>3</v>
      </c>
      <c r="E7" s="40"/>
      <c r="F7" s="10">
        <v>4</v>
      </c>
      <c r="G7" s="10">
        <v>5</v>
      </c>
      <c r="H7" s="10">
        <v>6</v>
      </c>
      <c r="I7" s="10">
        <v>7</v>
      </c>
    </row>
    <row r="8" spans="1:9" ht="30.75" customHeight="1">
      <c r="A8" s="3">
        <v>1</v>
      </c>
      <c r="B8" s="7" t="s">
        <v>48</v>
      </c>
      <c r="C8" s="7" t="s">
        <v>38</v>
      </c>
      <c r="D8" s="7" t="s">
        <v>48</v>
      </c>
      <c r="E8" s="7" t="s">
        <v>46</v>
      </c>
      <c r="F8" s="2" t="s">
        <v>43</v>
      </c>
      <c r="G8" s="5" t="s">
        <v>44</v>
      </c>
      <c r="H8" s="2">
        <f>0.0585*1000</f>
        <v>58.5</v>
      </c>
      <c r="I8" s="5" t="s">
        <v>45</v>
      </c>
    </row>
    <row r="9" spans="1:9" ht="15">
      <c r="A9" s="33" t="s">
        <v>22</v>
      </c>
      <c r="B9" s="34"/>
      <c r="C9" s="34"/>
      <c r="D9" s="34"/>
      <c r="E9" s="34"/>
      <c r="F9" s="34"/>
      <c r="G9" s="35"/>
      <c r="H9" s="2">
        <f>H8</f>
        <v>58.5</v>
      </c>
      <c r="I9" s="5"/>
    </row>
  </sheetData>
  <sheetProtection/>
  <mergeCells count="9">
    <mergeCell ref="A9:G9"/>
    <mergeCell ref="B6:C6"/>
    <mergeCell ref="D6:E6"/>
    <mergeCell ref="B7:C7"/>
    <mergeCell ref="D7:E7"/>
    <mergeCell ref="A1:I1"/>
    <mergeCell ref="A2:I2"/>
    <mergeCell ref="A3:I3"/>
    <mergeCell ref="A4:I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4.28125" style="0" customWidth="1"/>
    <col min="2" max="2" width="11.8515625" style="0" customWidth="1"/>
    <col min="3" max="3" width="12.421875" style="0" customWidth="1"/>
    <col min="4" max="4" width="12.140625" style="0" customWidth="1"/>
    <col min="5" max="5" width="11.421875" style="0" customWidth="1"/>
    <col min="6" max="6" width="30.28125" style="0" customWidth="1"/>
    <col min="7" max="7" width="28.8515625" style="0" customWidth="1"/>
    <col min="8" max="8" width="20.00390625" style="0" customWidth="1"/>
    <col min="9" max="9" width="29.28125" style="0" customWidth="1"/>
  </cols>
  <sheetData>
    <row r="1" spans="1:9" ht="21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21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9" ht="21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</row>
    <row r="4" spans="1:9" ht="21" customHeight="1">
      <c r="A4" s="38" t="s">
        <v>47</v>
      </c>
      <c r="B4" s="38"/>
      <c r="C4" s="38"/>
      <c r="D4" s="38"/>
      <c r="E4" s="38"/>
      <c r="F4" s="38"/>
      <c r="G4" s="38"/>
      <c r="H4" s="38"/>
      <c r="I4" s="38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63.75" customHeight="1">
      <c r="A6" s="2" t="s">
        <v>3</v>
      </c>
      <c r="B6" s="33" t="s">
        <v>4</v>
      </c>
      <c r="C6" s="35"/>
      <c r="D6" s="33" t="s">
        <v>5</v>
      </c>
      <c r="E6" s="35"/>
      <c r="F6" s="2" t="s">
        <v>6</v>
      </c>
      <c r="G6" s="2" t="s">
        <v>7</v>
      </c>
      <c r="H6" s="2" t="s">
        <v>329</v>
      </c>
      <c r="I6" s="2" t="s">
        <v>8</v>
      </c>
    </row>
    <row r="7" spans="1:9" ht="15">
      <c r="A7" s="3">
        <v>1</v>
      </c>
      <c r="B7" s="36">
        <v>2</v>
      </c>
      <c r="C7" s="37"/>
      <c r="D7" s="39">
        <v>3</v>
      </c>
      <c r="E7" s="40"/>
      <c r="F7" s="10">
        <v>4</v>
      </c>
      <c r="G7" s="10">
        <v>5</v>
      </c>
      <c r="H7" s="10">
        <v>6</v>
      </c>
      <c r="I7" s="10">
        <v>7</v>
      </c>
    </row>
    <row r="8" spans="1:9" ht="32.25" customHeight="1">
      <c r="A8" s="3">
        <v>1</v>
      </c>
      <c r="B8" s="7" t="s">
        <v>49</v>
      </c>
      <c r="C8" s="7" t="s">
        <v>54</v>
      </c>
      <c r="D8" s="7" t="s">
        <v>49</v>
      </c>
      <c r="E8" s="7" t="s">
        <v>60</v>
      </c>
      <c r="F8" s="12" t="s">
        <v>78</v>
      </c>
      <c r="G8" s="5" t="s">
        <v>68</v>
      </c>
      <c r="H8" s="2">
        <v>924</v>
      </c>
      <c r="I8" s="5" t="s">
        <v>10</v>
      </c>
    </row>
    <row r="9" spans="1:9" ht="28.5" customHeight="1">
      <c r="A9" s="3">
        <v>2</v>
      </c>
      <c r="B9" s="7" t="s">
        <v>50</v>
      </c>
      <c r="C9" s="7" t="s">
        <v>55</v>
      </c>
      <c r="D9" s="7" t="s">
        <v>50</v>
      </c>
      <c r="E9" s="7" t="s">
        <v>61</v>
      </c>
      <c r="F9" s="12" t="s">
        <v>79</v>
      </c>
      <c r="G9" s="5" t="s">
        <v>69</v>
      </c>
      <c r="H9" s="2">
        <v>4</v>
      </c>
      <c r="I9" s="5" t="s">
        <v>10</v>
      </c>
    </row>
    <row r="10" spans="1:9" ht="40.5" customHeight="1">
      <c r="A10" s="3"/>
      <c r="B10" s="7" t="s">
        <v>50</v>
      </c>
      <c r="C10" s="7" t="s">
        <v>55</v>
      </c>
      <c r="D10" s="7" t="s">
        <v>67</v>
      </c>
      <c r="E10" s="7" t="s">
        <v>62</v>
      </c>
      <c r="F10" s="12" t="s">
        <v>70</v>
      </c>
      <c r="G10" s="5" t="s">
        <v>69</v>
      </c>
      <c r="H10" s="2">
        <v>3156</v>
      </c>
      <c r="I10" s="5" t="s">
        <v>10</v>
      </c>
    </row>
    <row r="11" spans="1:9" ht="25.5" customHeight="1">
      <c r="A11" s="3">
        <v>3</v>
      </c>
      <c r="B11" s="7" t="s">
        <v>51</v>
      </c>
      <c r="C11" s="7" t="s">
        <v>56</v>
      </c>
      <c r="D11" s="7" t="s">
        <v>51</v>
      </c>
      <c r="E11" s="7" t="s">
        <v>63</v>
      </c>
      <c r="F11" s="12" t="s">
        <v>71</v>
      </c>
      <c r="G11" s="5" t="s">
        <v>72</v>
      </c>
      <c r="H11" s="2">
        <v>2</v>
      </c>
      <c r="I11" s="5"/>
    </row>
    <row r="12" spans="1:9" ht="36.75" customHeight="1">
      <c r="A12" s="3">
        <v>4</v>
      </c>
      <c r="B12" s="7" t="s">
        <v>52</v>
      </c>
      <c r="C12" s="7" t="s">
        <v>57</v>
      </c>
      <c r="D12" s="7" t="s">
        <v>52</v>
      </c>
      <c r="E12" s="7" t="s">
        <v>64</v>
      </c>
      <c r="F12" s="12" t="s">
        <v>73</v>
      </c>
      <c r="G12" s="5" t="s">
        <v>80</v>
      </c>
      <c r="H12" s="2">
        <v>1350</v>
      </c>
      <c r="I12" s="5" t="s">
        <v>10</v>
      </c>
    </row>
    <row r="13" spans="1:9" ht="22.5" customHeight="1">
      <c r="A13" s="3">
        <v>5</v>
      </c>
      <c r="B13" s="7" t="s">
        <v>52</v>
      </c>
      <c r="C13" s="7" t="s">
        <v>58</v>
      </c>
      <c r="D13" s="7" t="s">
        <v>52</v>
      </c>
      <c r="E13" s="7" t="s">
        <v>66</v>
      </c>
      <c r="F13" s="12" t="s">
        <v>74</v>
      </c>
      <c r="G13" s="5" t="s">
        <v>75</v>
      </c>
      <c r="H13" s="2">
        <v>6413</v>
      </c>
      <c r="I13" s="5" t="s">
        <v>16</v>
      </c>
    </row>
    <row r="14" spans="1:9" ht="39" customHeight="1">
      <c r="A14" s="3">
        <v>6</v>
      </c>
      <c r="B14" s="7" t="s">
        <v>53</v>
      </c>
      <c r="C14" s="7" t="s">
        <v>59</v>
      </c>
      <c r="D14" s="7" t="s">
        <v>53</v>
      </c>
      <c r="E14" s="7" t="s">
        <v>65</v>
      </c>
      <c r="F14" s="12" t="s">
        <v>81</v>
      </c>
      <c r="G14" s="5" t="s">
        <v>76</v>
      </c>
      <c r="H14" s="2">
        <v>228</v>
      </c>
      <c r="I14" s="5" t="s">
        <v>77</v>
      </c>
    </row>
    <row r="15" spans="1:9" ht="18" customHeight="1">
      <c r="A15" s="33" t="s">
        <v>22</v>
      </c>
      <c r="B15" s="34"/>
      <c r="C15" s="34"/>
      <c r="D15" s="34"/>
      <c r="E15" s="34"/>
      <c r="F15" s="34"/>
      <c r="G15" s="35"/>
      <c r="H15" s="2">
        <f>SUM(H8:H14)</f>
        <v>12077</v>
      </c>
      <c r="I15" s="5"/>
    </row>
  </sheetData>
  <sheetProtection/>
  <mergeCells count="9">
    <mergeCell ref="B7:C7"/>
    <mergeCell ref="D7:E7"/>
    <mergeCell ref="A15:G15"/>
    <mergeCell ref="A1:I1"/>
    <mergeCell ref="A2:I2"/>
    <mergeCell ref="A3:I3"/>
    <mergeCell ref="A4:I4"/>
    <mergeCell ref="B6:C6"/>
    <mergeCell ref="D6:E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4.28125" style="0" customWidth="1"/>
    <col min="2" max="2" width="11.8515625" style="0" customWidth="1"/>
    <col min="3" max="3" width="12.421875" style="0" customWidth="1"/>
    <col min="4" max="4" width="12.140625" style="0" customWidth="1"/>
    <col min="5" max="5" width="11.421875" style="0" customWidth="1"/>
    <col min="6" max="6" width="28.140625" style="0" customWidth="1"/>
    <col min="7" max="7" width="28.8515625" style="0" customWidth="1"/>
    <col min="8" max="8" width="13.57421875" style="0" customWidth="1"/>
    <col min="9" max="9" width="29.28125" style="0" customWidth="1"/>
  </cols>
  <sheetData>
    <row r="1" spans="1:9" ht="21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21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9" ht="21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</row>
    <row r="4" spans="1:9" ht="21" customHeight="1">
      <c r="A4" s="38" t="s">
        <v>82</v>
      </c>
      <c r="B4" s="38"/>
      <c r="C4" s="38"/>
      <c r="D4" s="38"/>
      <c r="E4" s="38"/>
      <c r="F4" s="38"/>
      <c r="G4" s="38"/>
      <c r="H4" s="38"/>
      <c r="I4" s="38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63.75" customHeight="1">
      <c r="A6" s="2" t="s">
        <v>3</v>
      </c>
      <c r="B6" s="33" t="s">
        <v>4</v>
      </c>
      <c r="C6" s="35"/>
      <c r="D6" s="33" t="s">
        <v>5</v>
      </c>
      <c r="E6" s="35"/>
      <c r="F6" s="2" t="s">
        <v>6</v>
      </c>
      <c r="G6" s="2" t="s">
        <v>7</v>
      </c>
      <c r="H6" s="2" t="s">
        <v>329</v>
      </c>
      <c r="I6" s="2" t="s">
        <v>8</v>
      </c>
    </row>
    <row r="7" spans="1:9" ht="15">
      <c r="A7" s="3">
        <v>1</v>
      </c>
      <c r="B7" s="36">
        <v>2</v>
      </c>
      <c r="C7" s="37"/>
      <c r="D7" s="39">
        <v>3</v>
      </c>
      <c r="E7" s="40"/>
      <c r="F7" s="10">
        <v>4</v>
      </c>
      <c r="G7" s="10">
        <v>5</v>
      </c>
      <c r="H7" s="10">
        <v>6</v>
      </c>
      <c r="I7" s="10">
        <v>7</v>
      </c>
    </row>
    <row r="8" spans="1:9" ht="25.5">
      <c r="A8" s="3">
        <v>1</v>
      </c>
      <c r="B8" s="13">
        <v>42124</v>
      </c>
      <c r="C8" s="14" t="s">
        <v>104</v>
      </c>
      <c r="D8" s="13">
        <v>42124</v>
      </c>
      <c r="E8" s="15" t="s">
        <v>106</v>
      </c>
      <c r="F8" s="12" t="s">
        <v>83</v>
      </c>
      <c r="G8" s="5" t="s">
        <v>84</v>
      </c>
      <c r="H8" s="2">
        <v>6</v>
      </c>
      <c r="I8" s="12" t="s">
        <v>85</v>
      </c>
    </row>
    <row r="9" spans="1:9" ht="25.5">
      <c r="A9" s="3">
        <v>2</v>
      </c>
      <c r="B9" s="13">
        <v>42124</v>
      </c>
      <c r="C9" s="14" t="s">
        <v>105</v>
      </c>
      <c r="D9" s="13">
        <v>42124</v>
      </c>
      <c r="E9" s="15" t="s">
        <v>115</v>
      </c>
      <c r="F9" s="12" t="s">
        <v>86</v>
      </c>
      <c r="G9" s="5" t="s">
        <v>84</v>
      </c>
      <c r="H9" s="2">
        <v>1670</v>
      </c>
      <c r="I9" s="12" t="s">
        <v>87</v>
      </c>
    </row>
    <row r="10" spans="1:9" ht="25.5">
      <c r="A10" s="3">
        <v>3</v>
      </c>
      <c r="B10" s="13">
        <v>42124</v>
      </c>
      <c r="C10" s="14" t="s">
        <v>106</v>
      </c>
      <c r="D10" s="13">
        <v>42124</v>
      </c>
      <c r="E10" s="15" t="s">
        <v>116</v>
      </c>
      <c r="F10" s="12" t="s">
        <v>88</v>
      </c>
      <c r="G10" s="5" t="s">
        <v>84</v>
      </c>
      <c r="H10" s="2">
        <v>909</v>
      </c>
      <c r="I10" s="12" t="s">
        <v>85</v>
      </c>
    </row>
    <row r="11" spans="1:9" ht="25.5">
      <c r="A11" s="3">
        <v>4</v>
      </c>
      <c r="B11" s="13">
        <v>42124</v>
      </c>
      <c r="C11" s="14" t="s">
        <v>106</v>
      </c>
      <c r="D11" s="13">
        <v>42124</v>
      </c>
      <c r="E11" s="15" t="s">
        <v>117</v>
      </c>
      <c r="F11" s="12" t="s">
        <v>89</v>
      </c>
      <c r="G11" s="5" t="s">
        <v>84</v>
      </c>
      <c r="H11" s="2">
        <v>90</v>
      </c>
      <c r="I11" s="12" t="s">
        <v>85</v>
      </c>
    </row>
    <row r="12" spans="1:9" ht="25.5">
      <c r="A12" s="3">
        <v>5</v>
      </c>
      <c r="B12" s="13">
        <v>42124</v>
      </c>
      <c r="C12" s="14" t="s">
        <v>107</v>
      </c>
      <c r="D12" s="13">
        <v>42124</v>
      </c>
      <c r="E12" s="15" t="s">
        <v>118</v>
      </c>
      <c r="F12" s="12" t="s">
        <v>90</v>
      </c>
      <c r="G12" s="5" t="s">
        <v>84</v>
      </c>
      <c r="H12" s="2">
        <v>1215</v>
      </c>
      <c r="I12" s="12" t="s">
        <v>87</v>
      </c>
    </row>
    <row r="13" spans="1:9" ht="15">
      <c r="A13" s="3">
        <v>6</v>
      </c>
      <c r="B13" s="13">
        <v>42124</v>
      </c>
      <c r="C13" s="14" t="s">
        <v>108</v>
      </c>
      <c r="D13" s="13">
        <v>42124</v>
      </c>
      <c r="E13" s="15" t="s">
        <v>119</v>
      </c>
      <c r="F13" s="12" t="s">
        <v>91</v>
      </c>
      <c r="G13" s="5" t="s">
        <v>92</v>
      </c>
      <c r="H13" s="2">
        <v>594</v>
      </c>
      <c r="I13" s="12"/>
    </row>
    <row r="14" spans="1:9" ht="25.5">
      <c r="A14" s="3">
        <v>7</v>
      </c>
      <c r="B14" s="13">
        <v>42124</v>
      </c>
      <c r="C14" s="14" t="s">
        <v>109</v>
      </c>
      <c r="D14" s="13">
        <v>42124</v>
      </c>
      <c r="E14" s="15" t="s">
        <v>120</v>
      </c>
      <c r="F14" s="12" t="s">
        <v>89</v>
      </c>
      <c r="G14" s="5" t="s">
        <v>93</v>
      </c>
      <c r="H14" s="2">
        <v>1681</v>
      </c>
      <c r="I14" s="12" t="s">
        <v>85</v>
      </c>
    </row>
    <row r="15" spans="1:9" ht="25.5">
      <c r="A15" s="3">
        <v>8</v>
      </c>
      <c r="B15" s="13">
        <v>42124</v>
      </c>
      <c r="C15" s="14" t="s">
        <v>110</v>
      </c>
      <c r="D15" s="13">
        <v>42124</v>
      </c>
      <c r="E15" s="15" t="s">
        <v>121</v>
      </c>
      <c r="F15" s="12" t="s">
        <v>94</v>
      </c>
      <c r="G15" s="5" t="s">
        <v>84</v>
      </c>
      <c r="H15" s="2">
        <v>45</v>
      </c>
      <c r="I15" s="12" t="s">
        <v>85</v>
      </c>
    </row>
    <row r="16" spans="1:9" ht="25.5">
      <c r="A16" s="3">
        <v>9</v>
      </c>
      <c r="B16" s="13">
        <v>42124</v>
      </c>
      <c r="C16" s="14" t="s">
        <v>110</v>
      </c>
      <c r="D16" s="13">
        <v>42124</v>
      </c>
      <c r="E16" s="15" t="s">
        <v>122</v>
      </c>
      <c r="F16" s="12" t="s">
        <v>95</v>
      </c>
      <c r="G16" s="5" t="s">
        <v>84</v>
      </c>
      <c r="H16" s="2">
        <v>107</v>
      </c>
      <c r="I16" s="12" t="s">
        <v>87</v>
      </c>
    </row>
    <row r="17" spans="1:9" ht="25.5">
      <c r="A17" s="3">
        <v>10</v>
      </c>
      <c r="B17" s="13">
        <v>42124</v>
      </c>
      <c r="C17" s="14" t="s">
        <v>110</v>
      </c>
      <c r="D17" s="13">
        <v>42124</v>
      </c>
      <c r="E17" s="15" t="s">
        <v>123</v>
      </c>
      <c r="F17" s="12" t="s">
        <v>96</v>
      </c>
      <c r="G17" s="5" t="s">
        <v>84</v>
      </c>
      <c r="H17" s="2">
        <v>83</v>
      </c>
      <c r="I17" s="12" t="s">
        <v>87</v>
      </c>
    </row>
    <row r="18" spans="1:9" ht="20.25" customHeight="1">
      <c r="A18" s="3">
        <v>11</v>
      </c>
      <c r="B18" s="13">
        <v>42124</v>
      </c>
      <c r="C18" s="14" t="s">
        <v>110</v>
      </c>
      <c r="D18" s="13">
        <v>42124</v>
      </c>
      <c r="E18" s="15" t="s">
        <v>124</v>
      </c>
      <c r="F18" s="12" t="s">
        <v>91</v>
      </c>
      <c r="G18" s="5" t="s">
        <v>92</v>
      </c>
      <c r="H18" s="2">
        <v>22</v>
      </c>
      <c r="I18" s="12"/>
    </row>
    <row r="19" spans="1:9" ht="25.5">
      <c r="A19" s="3">
        <v>12</v>
      </c>
      <c r="B19" s="13">
        <v>42124</v>
      </c>
      <c r="C19" s="14" t="s">
        <v>111</v>
      </c>
      <c r="D19" s="13">
        <v>42124</v>
      </c>
      <c r="E19" s="15" t="s">
        <v>125</v>
      </c>
      <c r="F19" s="12" t="s">
        <v>97</v>
      </c>
      <c r="G19" s="5" t="s">
        <v>84</v>
      </c>
      <c r="H19" s="2">
        <v>94</v>
      </c>
      <c r="I19" s="12" t="s">
        <v>87</v>
      </c>
    </row>
    <row r="20" spans="1:9" ht="25.5">
      <c r="A20" s="3">
        <v>13</v>
      </c>
      <c r="B20" s="13">
        <v>42124</v>
      </c>
      <c r="C20" s="14" t="s">
        <v>112</v>
      </c>
      <c r="D20" s="13">
        <v>42124</v>
      </c>
      <c r="E20" s="15" t="s">
        <v>126</v>
      </c>
      <c r="F20" s="12" t="s">
        <v>98</v>
      </c>
      <c r="G20" s="5" t="s">
        <v>84</v>
      </c>
      <c r="H20" s="2">
        <v>214</v>
      </c>
      <c r="I20" s="12" t="s">
        <v>85</v>
      </c>
    </row>
    <row r="21" spans="1:9" ht="25.5">
      <c r="A21" s="3">
        <v>14</v>
      </c>
      <c r="B21" s="13">
        <v>42124</v>
      </c>
      <c r="C21" s="14" t="s">
        <v>113</v>
      </c>
      <c r="D21" s="13">
        <v>42124</v>
      </c>
      <c r="E21" s="15" t="s">
        <v>127</v>
      </c>
      <c r="F21" s="12" t="s">
        <v>95</v>
      </c>
      <c r="G21" s="5" t="s">
        <v>84</v>
      </c>
      <c r="H21" s="2">
        <v>1060</v>
      </c>
      <c r="I21" s="12" t="s">
        <v>87</v>
      </c>
    </row>
    <row r="22" spans="1:9" ht="25.5">
      <c r="A22" s="3">
        <v>15</v>
      </c>
      <c r="B22" s="13">
        <v>42124</v>
      </c>
      <c r="C22" s="14" t="s">
        <v>114</v>
      </c>
      <c r="D22" s="13">
        <v>42124</v>
      </c>
      <c r="E22" s="15" t="s">
        <v>128</v>
      </c>
      <c r="F22" s="12" t="s">
        <v>99</v>
      </c>
      <c r="G22" s="5" t="s">
        <v>84</v>
      </c>
      <c r="H22" s="2">
        <v>1423</v>
      </c>
      <c r="I22" s="12" t="s">
        <v>87</v>
      </c>
    </row>
    <row r="23" spans="1:9" ht="25.5">
      <c r="A23" s="3">
        <v>16</v>
      </c>
      <c r="B23" s="13">
        <v>42124</v>
      </c>
      <c r="C23" s="14" t="s">
        <v>129</v>
      </c>
      <c r="D23" s="13">
        <v>42124</v>
      </c>
      <c r="E23" s="15" t="s">
        <v>134</v>
      </c>
      <c r="F23" s="12" t="s">
        <v>88</v>
      </c>
      <c r="G23" s="5" t="s">
        <v>84</v>
      </c>
      <c r="H23" s="17"/>
      <c r="I23" s="12" t="s">
        <v>85</v>
      </c>
    </row>
    <row r="24" spans="1:9" ht="25.5">
      <c r="A24" s="3">
        <v>17</v>
      </c>
      <c r="B24" s="13">
        <v>42124</v>
      </c>
      <c r="C24" s="14" t="s">
        <v>130</v>
      </c>
      <c r="D24" s="13">
        <v>42124</v>
      </c>
      <c r="E24" s="15" t="s">
        <v>135</v>
      </c>
      <c r="F24" s="12" t="s">
        <v>100</v>
      </c>
      <c r="G24" s="5" t="s">
        <v>84</v>
      </c>
      <c r="H24" s="2">
        <v>747</v>
      </c>
      <c r="I24" s="12" t="s">
        <v>87</v>
      </c>
    </row>
    <row r="25" spans="1:9" ht="25.5">
      <c r="A25" s="3">
        <v>18</v>
      </c>
      <c r="B25" s="13">
        <v>42124</v>
      </c>
      <c r="C25" s="14" t="s">
        <v>131</v>
      </c>
      <c r="D25" s="13">
        <v>42124</v>
      </c>
      <c r="E25" s="15" t="s">
        <v>136</v>
      </c>
      <c r="F25" s="12" t="s">
        <v>94</v>
      </c>
      <c r="G25" s="5" t="s">
        <v>84</v>
      </c>
      <c r="H25" s="2">
        <v>23</v>
      </c>
      <c r="I25" s="12" t="s">
        <v>85</v>
      </c>
    </row>
    <row r="26" spans="1:9" ht="25.5">
      <c r="A26" s="3">
        <v>19</v>
      </c>
      <c r="B26" s="13">
        <v>42124</v>
      </c>
      <c r="C26" s="14" t="s">
        <v>132</v>
      </c>
      <c r="D26" s="13">
        <v>42124</v>
      </c>
      <c r="E26" s="15" t="s">
        <v>137</v>
      </c>
      <c r="F26" s="12" t="s">
        <v>101</v>
      </c>
      <c r="G26" s="5" t="s">
        <v>102</v>
      </c>
      <c r="H26" s="2">
        <v>80</v>
      </c>
      <c r="I26" s="12"/>
    </row>
    <row r="27" spans="1:9" ht="25.5">
      <c r="A27" s="3">
        <v>20</v>
      </c>
      <c r="B27" s="13">
        <v>42124</v>
      </c>
      <c r="C27" s="14" t="s">
        <v>133</v>
      </c>
      <c r="D27" s="13">
        <v>42124</v>
      </c>
      <c r="E27" s="15" t="s">
        <v>138</v>
      </c>
      <c r="F27" s="12" t="s">
        <v>103</v>
      </c>
      <c r="G27" s="5" t="s">
        <v>102</v>
      </c>
      <c r="H27" s="2">
        <v>1268</v>
      </c>
      <c r="I27" s="12"/>
    </row>
    <row r="28" spans="1:9" ht="18" customHeight="1">
      <c r="A28" s="33" t="s">
        <v>22</v>
      </c>
      <c r="B28" s="34"/>
      <c r="C28" s="34"/>
      <c r="D28" s="34"/>
      <c r="E28" s="34"/>
      <c r="F28" s="41"/>
      <c r="G28" s="42"/>
      <c r="H28" s="11">
        <f>SUM(H8:H27)</f>
        <v>11331</v>
      </c>
      <c r="I28" s="9"/>
    </row>
  </sheetData>
  <sheetProtection/>
  <mergeCells count="9">
    <mergeCell ref="B7:C7"/>
    <mergeCell ref="D7:E7"/>
    <mergeCell ref="A28:G28"/>
    <mergeCell ref="A1:I1"/>
    <mergeCell ref="A2:I2"/>
    <mergeCell ref="A3:I3"/>
    <mergeCell ref="A4:I4"/>
    <mergeCell ref="B6:C6"/>
    <mergeCell ref="D6:E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4.28125" style="0" customWidth="1"/>
    <col min="2" max="2" width="11.8515625" style="0" customWidth="1"/>
    <col min="3" max="3" width="11.57421875" style="0" customWidth="1"/>
    <col min="4" max="4" width="12.140625" style="0" customWidth="1"/>
    <col min="5" max="5" width="10.8515625" style="0" customWidth="1"/>
    <col min="6" max="6" width="30.57421875" style="0" customWidth="1"/>
    <col min="7" max="7" width="39.00390625" style="0" customWidth="1"/>
    <col min="8" max="8" width="11.57421875" style="0" customWidth="1"/>
    <col min="9" max="9" width="29.28125" style="0" customWidth="1"/>
  </cols>
  <sheetData>
    <row r="1" spans="1:9" ht="21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21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9" ht="21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</row>
    <row r="4" spans="1:9" ht="21" customHeight="1">
      <c r="A4" s="38" t="s">
        <v>139</v>
      </c>
      <c r="B4" s="38"/>
      <c r="C4" s="38"/>
      <c r="D4" s="38"/>
      <c r="E4" s="38"/>
      <c r="F4" s="38"/>
      <c r="G4" s="38"/>
      <c r="H4" s="38"/>
      <c r="I4" s="38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55.5" customHeight="1">
      <c r="A6" s="2" t="s">
        <v>3</v>
      </c>
      <c r="B6" s="33" t="s">
        <v>4</v>
      </c>
      <c r="C6" s="35"/>
      <c r="D6" s="33" t="s">
        <v>5</v>
      </c>
      <c r="E6" s="35"/>
      <c r="F6" s="2" t="s">
        <v>6</v>
      </c>
      <c r="G6" s="2" t="s">
        <v>7</v>
      </c>
      <c r="H6" s="2" t="s">
        <v>329</v>
      </c>
      <c r="I6" s="2" t="s">
        <v>8</v>
      </c>
    </row>
    <row r="7" spans="1:9" ht="15">
      <c r="A7" s="3">
        <v>1</v>
      </c>
      <c r="B7" s="36">
        <v>2</v>
      </c>
      <c r="C7" s="37"/>
      <c r="D7" s="39">
        <v>3</v>
      </c>
      <c r="E7" s="40"/>
      <c r="F7" s="10">
        <v>4</v>
      </c>
      <c r="G7" s="10">
        <v>5</v>
      </c>
      <c r="H7" s="10">
        <v>6</v>
      </c>
      <c r="I7" s="10">
        <v>7</v>
      </c>
    </row>
    <row r="8" spans="1:9" ht="25.5">
      <c r="A8" s="3">
        <v>1</v>
      </c>
      <c r="B8" s="13">
        <v>42126</v>
      </c>
      <c r="C8" s="14" t="s">
        <v>37</v>
      </c>
      <c r="D8" s="13">
        <v>42126</v>
      </c>
      <c r="E8" s="15" t="s">
        <v>148</v>
      </c>
      <c r="F8" s="12" t="s">
        <v>159</v>
      </c>
      <c r="G8" s="5" t="s">
        <v>160</v>
      </c>
      <c r="H8" s="2">
        <v>1</v>
      </c>
      <c r="I8" s="2" t="s">
        <v>85</v>
      </c>
    </row>
    <row r="9" spans="1:9" ht="25.5">
      <c r="A9" s="3">
        <v>2</v>
      </c>
      <c r="B9" s="13">
        <v>42126</v>
      </c>
      <c r="C9" s="14" t="s">
        <v>37</v>
      </c>
      <c r="D9" s="13">
        <v>42126</v>
      </c>
      <c r="E9" s="15" t="s">
        <v>149</v>
      </c>
      <c r="F9" s="12" t="s">
        <v>161</v>
      </c>
      <c r="G9" s="5" t="s">
        <v>15</v>
      </c>
      <c r="H9" s="2">
        <v>38</v>
      </c>
      <c r="I9" s="2" t="s">
        <v>85</v>
      </c>
    </row>
    <row r="10" spans="1:9" ht="25.5">
      <c r="A10" s="3">
        <v>3</v>
      </c>
      <c r="B10" s="13">
        <v>42127</v>
      </c>
      <c r="C10" s="14" t="s">
        <v>140</v>
      </c>
      <c r="D10" s="13">
        <v>42127</v>
      </c>
      <c r="E10" s="15" t="s">
        <v>150</v>
      </c>
      <c r="F10" s="12" t="s">
        <v>161</v>
      </c>
      <c r="G10" s="5" t="s">
        <v>15</v>
      </c>
      <c r="H10" s="2">
        <v>44</v>
      </c>
      <c r="I10" s="2" t="s">
        <v>85</v>
      </c>
    </row>
    <row r="11" spans="1:9" ht="25.5">
      <c r="A11" s="3">
        <v>4</v>
      </c>
      <c r="B11" s="13">
        <v>42127</v>
      </c>
      <c r="C11" s="14" t="s">
        <v>141</v>
      </c>
      <c r="D11" s="13">
        <v>42127</v>
      </c>
      <c r="E11" s="15" t="s">
        <v>141</v>
      </c>
      <c r="F11" s="12" t="s">
        <v>17</v>
      </c>
      <c r="G11" s="5" t="s">
        <v>162</v>
      </c>
      <c r="H11" s="2">
        <v>3</v>
      </c>
      <c r="I11" s="2" t="s">
        <v>85</v>
      </c>
    </row>
    <row r="12" spans="1:9" ht="25.5">
      <c r="A12" s="3">
        <v>5</v>
      </c>
      <c r="B12" s="13">
        <v>42127</v>
      </c>
      <c r="C12" s="14" t="s">
        <v>116</v>
      </c>
      <c r="D12" s="13">
        <v>42127</v>
      </c>
      <c r="E12" s="15" t="s">
        <v>151</v>
      </c>
      <c r="F12" s="12" t="s">
        <v>161</v>
      </c>
      <c r="G12" s="5" t="s">
        <v>44</v>
      </c>
      <c r="H12" s="2">
        <v>101</v>
      </c>
      <c r="I12" s="2" t="s">
        <v>85</v>
      </c>
    </row>
    <row r="13" spans="1:9" ht="31.5" customHeight="1">
      <c r="A13" s="3">
        <v>6</v>
      </c>
      <c r="B13" s="13">
        <v>42129</v>
      </c>
      <c r="C13" s="14" t="s">
        <v>142</v>
      </c>
      <c r="D13" s="13">
        <v>42129</v>
      </c>
      <c r="E13" s="15" t="s">
        <v>152</v>
      </c>
      <c r="F13" s="12" t="s">
        <v>163</v>
      </c>
      <c r="G13" s="5" t="s">
        <v>164</v>
      </c>
      <c r="H13" s="2">
        <v>846</v>
      </c>
      <c r="I13" s="12" t="s">
        <v>165</v>
      </c>
    </row>
    <row r="14" spans="1:9" ht="33.75" customHeight="1">
      <c r="A14" s="3">
        <v>7</v>
      </c>
      <c r="B14" s="13">
        <v>42129</v>
      </c>
      <c r="C14" s="14" t="s">
        <v>142</v>
      </c>
      <c r="D14" s="13">
        <v>42129</v>
      </c>
      <c r="E14" s="15" t="s">
        <v>153</v>
      </c>
      <c r="F14" s="12" t="s">
        <v>173</v>
      </c>
      <c r="G14" s="5" t="s">
        <v>164</v>
      </c>
      <c r="H14" s="2">
        <v>758</v>
      </c>
      <c r="I14" s="12" t="s">
        <v>174</v>
      </c>
    </row>
    <row r="15" spans="1:9" ht="25.5">
      <c r="A15" s="3">
        <v>8</v>
      </c>
      <c r="B15" s="13">
        <v>42132</v>
      </c>
      <c r="C15" s="14" t="s">
        <v>143</v>
      </c>
      <c r="D15" s="13">
        <v>42132</v>
      </c>
      <c r="E15" s="15" t="s">
        <v>154</v>
      </c>
      <c r="F15" s="12" t="s">
        <v>166</v>
      </c>
      <c r="G15" s="5"/>
      <c r="H15" s="2">
        <v>650</v>
      </c>
      <c r="I15" s="12" t="s">
        <v>102</v>
      </c>
    </row>
    <row r="16" spans="1:9" ht="25.5">
      <c r="A16" s="3">
        <v>9</v>
      </c>
      <c r="B16" s="13">
        <v>42136</v>
      </c>
      <c r="C16" s="14" t="s">
        <v>144</v>
      </c>
      <c r="D16" s="13">
        <v>42136</v>
      </c>
      <c r="E16" s="15" t="s">
        <v>155</v>
      </c>
      <c r="F16" s="12" t="s">
        <v>167</v>
      </c>
      <c r="G16" s="5"/>
      <c r="H16" s="2">
        <v>187</v>
      </c>
      <c r="I16" s="12" t="s">
        <v>102</v>
      </c>
    </row>
    <row r="17" spans="1:9" ht="25.5">
      <c r="A17" s="3">
        <v>10</v>
      </c>
      <c r="B17" s="13">
        <v>42140</v>
      </c>
      <c r="C17" s="14" t="s">
        <v>145</v>
      </c>
      <c r="D17" s="13">
        <v>42140</v>
      </c>
      <c r="E17" s="15" t="s">
        <v>156</v>
      </c>
      <c r="F17" s="12" t="s">
        <v>168</v>
      </c>
      <c r="G17" s="5" t="s">
        <v>169</v>
      </c>
      <c r="H17" s="2">
        <v>32</v>
      </c>
      <c r="I17" s="12" t="s">
        <v>165</v>
      </c>
    </row>
    <row r="18" spans="1:9" ht="33.75" customHeight="1">
      <c r="A18" s="3">
        <v>11</v>
      </c>
      <c r="B18" s="13">
        <v>42144</v>
      </c>
      <c r="C18" s="14" t="s">
        <v>146</v>
      </c>
      <c r="D18" s="13">
        <v>42144</v>
      </c>
      <c r="E18" s="15" t="s">
        <v>157</v>
      </c>
      <c r="F18" s="12" t="s">
        <v>170</v>
      </c>
      <c r="G18" s="5" t="s">
        <v>171</v>
      </c>
      <c r="H18" s="2">
        <v>450</v>
      </c>
      <c r="I18" s="12"/>
    </row>
    <row r="19" spans="1:9" ht="25.5">
      <c r="A19" s="3">
        <v>12</v>
      </c>
      <c r="B19" s="13">
        <v>42144</v>
      </c>
      <c r="C19" s="14" t="s">
        <v>147</v>
      </c>
      <c r="D19" s="13">
        <v>42144</v>
      </c>
      <c r="E19" s="15" t="s">
        <v>158</v>
      </c>
      <c r="F19" s="12" t="s">
        <v>175</v>
      </c>
      <c r="G19" s="5" t="s">
        <v>172</v>
      </c>
      <c r="H19" s="2">
        <v>183</v>
      </c>
      <c r="I19" s="12" t="s">
        <v>165</v>
      </c>
    </row>
    <row r="20" spans="1:9" ht="18" customHeight="1">
      <c r="A20" s="33" t="s">
        <v>22</v>
      </c>
      <c r="B20" s="34"/>
      <c r="C20" s="34"/>
      <c r="D20" s="34"/>
      <c r="E20" s="34"/>
      <c r="F20" s="41"/>
      <c r="G20" s="42"/>
      <c r="H20" s="11">
        <f>SUM(H8:H19)</f>
        <v>3293</v>
      </c>
      <c r="I20" s="9"/>
    </row>
  </sheetData>
  <sheetProtection/>
  <mergeCells count="9">
    <mergeCell ref="B7:C7"/>
    <mergeCell ref="D7:E7"/>
    <mergeCell ref="A20:G20"/>
    <mergeCell ref="A1:I1"/>
    <mergeCell ref="A2:I2"/>
    <mergeCell ref="A3:I3"/>
    <mergeCell ref="A4:I4"/>
    <mergeCell ref="B6:C6"/>
    <mergeCell ref="D6:E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4.28125" style="0" customWidth="1"/>
    <col min="2" max="2" width="11.8515625" style="0" customWidth="1"/>
    <col min="3" max="3" width="11.57421875" style="0" customWidth="1"/>
    <col min="4" max="4" width="12.140625" style="0" customWidth="1"/>
    <col min="5" max="5" width="10.8515625" style="0" customWidth="1"/>
    <col min="6" max="6" width="30.57421875" style="0" customWidth="1"/>
    <col min="7" max="7" width="39.00390625" style="0" customWidth="1"/>
    <col min="8" max="8" width="11.57421875" style="0" customWidth="1"/>
    <col min="9" max="9" width="29.28125" style="0" customWidth="1"/>
  </cols>
  <sheetData>
    <row r="1" spans="1:9" ht="21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21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9" ht="21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</row>
    <row r="4" spans="1:9" ht="21" customHeight="1">
      <c r="A4" s="38" t="s">
        <v>176</v>
      </c>
      <c r="B4" s="38"/>
      <c r="C4" s="38"/>
      <c r="D4" s="38"/>
      <c r="E4" s="38"/>
      <c r="F4" s="38"/>
      <c r="G4" s="38"/>
      <c r="H4" s="38"/>
      <c r="I4" s="38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55.5" customHeight="1">
      <c r="A6" s="2" t="s">
        <v>3</v>
      </c>
      <c r="B6" s="33" t="s">
        <v>4</v>
      </c>
      <c r="C6" s="35"/>
      <c r="D6" s="33" t="s">
        <v>5</v>
      </c>
      <c r="E6" s="35"/>
      <c r="F6" s="2" t="s">
        <v>6</v>
      </c>
      <c r="G6" s="2" t="s">
        <v>7</v>
      </c>
      <c r="H6" s="2" t="s">
        <v>329</v>
      </c>
      <c r="I6" s="2" t="s">
        <v>8</v>
      </c>
    </row>
    <row r="7" spans="1:9" ht="15">
      <c r="A7" s="3">
        <v>1</v>
      </c>
      <c r="B7" s="36">
        <v>2</v>
      </c>
      <c r="C7" s="37"/>
      <c r="D7" s="39">
        <v>3</v>
      </c>
      <c r="E7" s="40"/>
      <c r="F7" s="10">
        <v>4</v>
      </c>
      <c r="G7" s="10">
        <v>5</v>
      </c>
      <c r="H7" s="10">
        <v>6</v>
      </c>
      <c r="I7" s="10">
        <v>7</v>
      </c>
    </row>
    <row r="8" spans="1:9" ht="25.5">
      <c r="A8" s="3">
        <v>1</v>
      </c>
      <c r="B8" s="13">
        <v>42156</v>
      </c>
      <c r="C8" s="14" t="s">
        <v>177</v>
      </c>
      <c r="D8" s="13">
        <v>42156</v>
      </c>
      <c r="E8" s="15" t="s">
        <v>191</v>
      </c>
      <c r="F8" s="12" t="s">
        <v>226</v>
      </c>
      <c r="G8" s="8" t="s">
        <v>204</v>
      </c>
      <c r="H8" s="2">
        <v>7</v>
      </c>
      <c r="I8" s="5" t="s">
        <v>205</v>
      </c>
    </row>
    <row r="9" spans="1:9" ht="25.5">
      <c r="A9" s="3">
        <v>2</v>
      </c>
      <c r="B9" s="13">
        <v>42157</v>
      </c>
      <c r="C9" s="14" t="s">
        <v>178</v>
      </c>
      <c r="D9" s="13">
        <v>42157</v>
      </c>
      <c r="E9" s="15" t="s">
        <v>192</v>
      </c>
      <c r="F9" s="12" t="s">
        <v>227</v>
      </c>
      <c r="G9" s="8" t="s">
        <v>206</v>
      </c>
      <c r="H9" s="2">
        <v>211</v>
      </c>
      <c r="I9" s="5" t="s">
        <v>205</v>
      </c>
    </row>
    <row r="10" spans="1:9" ht="25.5">
      <c r="A10" s="3">
        <v>3</v>
      </c>
      <c r="B10" s="13">
        <v>42157</v>
      </c>
      <c r="C10" s="14" t="s">
        <v>135</v>
      </c>
      <c r="D10" s="13">
        <v>42157</v>
      </c>
      <c r="E10" s="15" t="s">
        <v>193</v>
      </c>
      <c r="F10" s="12" t="s">
        <v>207</v>
      </c>
      <c r="G10" s="5" t="s">
        <v>208</v>
      </c>
      <c r="H10" s="2">
        <v>173</v>
      </c>
      <c r="I10" s="19"/>
    </row>
    <row r="11" spans="1:9" ht="25.5">
      <c r="A11" s="3">
        <v>4</v>
      </c>
      <c r="B11" s="13">
        <v>42171</v>
      </c>
      <c r="C11" s="14" t="s">
        <v>179</v>
      </c>
      <c r="D11" s="13">
        <v>42171</v>
      </c>
      <c r="E11" s="15" t="s">
        <v>194</v>
      </c>
      <c r="F11" s="12" t="s">
        <v>228</v>
      </c>
      <c r="G11" s="8" t="s">
        <v>209</v>
      </c>
      <c r="H11" s="2">
        <v>283</v>
      </c>
      <c r="I11" s="5" t="s">
        <v>205</v>
      </c>
    </row>
    <row r="12" spans="1:9" ht="25.5">
      <c r="A12" s="3">
        <v>5</v>
      </c>
      <c r="B12" s="13">
        <v>42171</v>
      </c>
      <c r="C12" s="14" t="s">
        <v>180</v>
      </c>
      <c r="D12" s="13">
        <v>42171</v>
      </c>
      <c r="E12" s="15" t="s">
        <v>195</v>
      </c>
      <c r="F12" s="12" t="s">
        <v>229</v>
      </c>
      <c r="G12" s="8" t="s">
        <v>210</v>
      </c>
      <c r="H12" s="2">
        <v>653</v>
      </c>
      <c r="I12" s="5" t="s">
        <v>205</v>
      </c>
    </row>
    <row r="13" spans="1:9" ht="25.5">
      <c r="A13" s="3">
        <v>6</v>
      </c>
      <c r="B13" s="13">
        <v>42175</v>
      </c>
      <c r="C13" s="14" t="s">
        <v>181</v>
      </c>
      <c r="D13" s="13">
        <v>42175</v>
      </c>
      <c r="E13" s="15" t="s">
        <v>196</v>
      </c>
      <c r="F13" s="12" t="s">
        <v>211</v>
      </c>
      <c r="G13" s="5" t="s">
        <v>212</v>
      </c>
      <c r="H13" s="2">
        <v>591</v>
      </c>
      <c r="I13" s="2" t="s">
        <v>213</v>
      </c>
    </row>
    <row r="14" spans="1:9" ht="25.5">
      <c r="A14" s="3">
        <v>7</v>
      </c>
      <c r="B14" s="13">
        <v>42176</v>
      </c>
      <c r="C14" s="14" t="s">
        <v>182</v>
      </c>
      <c r="D14" s="13">
        <v>42176</v>
      </c>
      <c r="E14" s="15" t="s">
        <v>197</v>
      </c>
      <c r="F14" s="12" t="s">
        <v>214</v>
      </c>
      <c r="G14" s="5" t="s">
        <v>215</v>
      </c>
      <c r="H14" s="2">
        <v>107</v>
      </c>
      <c r="I14" s="2" t="s">
        <v>216</v>
      </c>
    </row>
    <row r="15" spans="1:9" ht="25.5">
      <c r="A15" s="3">
        <v>8</v>
      </c>
      <c r="B15" s="13">
        <v>42176</v>
      </c>
      <c r="C15" s="14" t="s">
        <v>183</v>
      </c>
      <c r="D15" s="13">
        <v>42176</v>
      </c>
      <c r="E15" s="15" t="s">
        <v>198</v>
      </c>
      <c r="F15" s="12" t="s">
        <v>230</v>
      </c>
      <c r="G15" s="5" t="s">
        <v>218</v>
      </c>
      <c r="H15" s="2">
        <v>66</v>
      </c>
      <c r="I15" s="2" t="s">
        <v>219</v>
      </c>
    </row>
    <row r="16" spans="1:9" ht="25.5">
      <c r="A16" s="3">
        <v>9</v>
      </c>
      <c r="B16" s="13">
        <v>42177</v>
      </c>
      <c r="C16" s="14" t="s">
        <v>184</v>
      </c>
      <c r="D16" s="13">
        <v>42177</v>
      </c>
      <c r="E16" s="15" t="s">
        <v>199</v>
      </c>
      <c r="F16" s="12" t="s">
        <v>220</v>
      </c>
      <c r="G16" s="5" t="s">
        <v>221</v>
      </c>
      <c r="H16" s="2">
        <v>132</v>
      </c>
      <c r="I16" s="2" t="s">
        <v>222</v>
      </c>
    </row>
    <row r="17" spans="1:9" ht="15">
      <c r="A17" s="3">
        <v>10</v>
      </c>
      <c r="B17" s="13">
        <v>42178</v>
      </c>
      <c r="C17" s="14" t="s">
        <v>185</v>
      </c>
      <c r="D17" s="13">
        <v>42178</v>
      </c>
      <c r="E17" s="15" t="s">
        <v>200</v>
      </c>
      <c r="F17" s="12" t="s">
        <v>223</v>
      </c>
      <c r="G17" s="5" t="s">
        <v>224</v>
      </c>
      <c r="H17" s="2">
        <v>3</v>
      </c>
      <c r="I17" s="2" t="s">
        <v>225</v>
      </c>
    </row>
    <row r="18" spans="1:9" ht="25.5">
      <c r="A18" s="3">
        <v>11</v>
      </c>
      <c r="B18" s="13">
        <v>42179</v>
      </c>
      <c r="C18" s="14" t="s">
        <v>186</v>
      </c>
      <c r="D18" s="13">
        <v>42179</v>
      </c>
      <c r="E18" s="15" t="s">
        <v>201</v>
      </c>
      <c r="F18" s="12" t="s">
        <v>230</v>
      </c>
      <c r="G18" s="5" t="s">
        <v>218</v>
      </c>
      <c r="H18" s="2">
        <v>218</v>
      </c>
      <c r="I18" s="2" t="s">
        <v>219</v>
      </c>
    </row>
    <row r="19" spans="1:9" ht="25.5">
      <c r="A19" s="3">
        <v>12</v>
      </c>
      <c r="B19" s="13">
        <v>42179</v>
      </c>
      <c r="C19" s="14" t="s">
        <v>187</v>
      </c>
      <c r="D19" s="13">
        <v>42179</v>
      </c>
      <c r="E19" s="15" t="s">
        <v>191</v>
      </c>
      <c r="F19" s="12" t="s">
        <v>230</v>
      </c>
      <c r="G19" s="5" t="s">
        <v>218</v>
      </c>
      <c r="H19" s="2">
        <v>76</v>
      </c>
      <c r="I19" s="2" t="s">
        <v>219</v>
      </c>
    </row>
    <row r="20" spans="1:9" ht="25.5">
      <c r="A20" s="3">
        <v>13</v>
      </c>
      <c r="B20" s="13">
        <v>42180</v>
      </c>
      <c r="C20" s="14" t="s">
        <v>188</v>
      </c>
      <c r="D20" s="13">
        <v>42180</v>
      </c>
      <c r="E20" s="15" t="s">
        <v>202</v>
      </c>
      <c r="F20" s="12" t="s">
        <v>230</v>
      </c>
      <c r="G20" s="8" t="s">
        <v>218</v>
      </c>
      <c r="H20" s="2">
        <v>131</v>
      </c>
      <c r="I20" s="2" t="s">
        <v>219</v>
      </c>
    </row>
    <row r="21" spans="1:9" ht="31.5" customHeight="1">
      <c r="A21" s="3">
        <v>14</v>
      </c>
      <c r="B21" s="13">
        <v>42182</v>
      </c>
      <c r="C21" s="14" t="s">
        <v>189</v>
      </c>
      <c r="D21" s="13">
        <v>42182</v>
      </c>
      <c r="E21" s="15" t="s">
        <v>203</v>
      </c>
      <c r="F21" s="18" t="s">
        <v>230</v>
      </c>
      <c r="G21" s="5" t="s">
        <v>231</v>
      </c>
      <c r="H21" s="2">
        <v>76</v>
      </c>
      <c r="I21" s="2" t="s">
        <v>241</v>
      </c>
    </row>
    <row r="22" spans="1:9" ht="33.75" customHeight="1">
      <c r="A22" s="3">
        <v>15</v>
      </c>
      <c r="B22" s="13">
        <v>42183</v>
      </c>
      <c r="C22" s="14" t="s">
        <v>190</v>
      </c>
      <c r="D22" s="13">
        <v>42129</v>
      </c>
      <c r="E22" s="15" t="s">
        <v>154</v>
      </c>
      <c r="F22" s="12" t="s">
        <v>230</v>
      </c>
      <c r="G22" s="5" t="s">
        <v>231</v>
      </c>
      <c r="H22" s="2">
        <v>2028</v>
      </c>
      <c r="I22" s="2" t="s">
        <v>241</v>
      </c>
    </row>
    <row r="23" spans="1:9" ht="18" customHeight="1">
      <c r="A23" s="43" t="s">
        <v>22</v>
      </c>
      <c r="B23" s="43"/>
      <c r="C23" s="43"/>
      <c r="D23" s="43"/>
      <c r="E23" s="43"/>
      <c r="F23" s="43"/>
      <c r="G23" s="43"/>
      <c r="H23" s="11">
        <f>SUM(H8:H22)</f>
        <v>4755</v>
      </c>
      <c r="I23" s="9"/>
    </row>
  </sheetData>
  <sheetProtection/>
  <mergeCells count="9">
    <mergeCell ref="A23:G23"/>
    <mergeCell ref="B7:C7"/>
    <mergeCell ref="D7:E7"/>
    <mergeCell ref="A1:I1"/>
    <mergeCell ref="A2:I2"/>
    <mergeCell ref="A3:I3"/>
    <mergeCell ref="A4:I4"/>
    <mergeCell ref="B6:C6"/>
    <mergeCell ref="D6:E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4.28125" style="0" customWidth="1"/>
    <col min="2" max="2" width="11.8515625" style="0" customWidth="1"/>
    <col min="3" max="3" width="11.57421875" style="0" customWidth="1"/>
    <col min="4" max="4" width="12.140625" style="0" customWidth="1"/>
    <col min="5" max="5" width="10.8515625" style="0" customWidth="1"/>
    <col min="6" max="6" width="30.57421875" style="0" customWidth="1"/>
    <col min="7" max="7" width="39.00390625" style="0" customWidth="1"/>
    <col min="8" max="8" width="11.57421875" style="0" customWidth="1"/>
    <col min="9" max="9" width="29.28125" style="0" customWidth="1"/>
  </cols>
  <sheetData>
    <row r="1" spans="1:9" ht="21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21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9" ht="21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</row>
    <row r="4" spans="1:9" ht="21" customHeight="1">
      <c r="A4" s="38" t="s">
        <v>232</v>
      </c>
      <c r="B4" s="38"/>
      <c r="C4" s="38"/>
      <c r="D4" s="38"/>
      <c r="E4" s="38"/>
      <c r="F4" s="38"/>
      <c r="G4" s="38"/>
      <c r="H4" s="38"/>
      <c r="I4" s="38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55.5" customHeight="1">
      <c r="A6" s="2" t="s">
        <v>3</v>
      </c>
      <c r="B6" s="33" t="s">
        <v>4</v>
      </c>
      <c r="C6" s="35"/>
      <c r="D6" s="33" t="s">
        <v>5</v>
      </c>
      <c r="E6" s="35"/>
      <c r="F6" s="2" t="s">
        <v>6</v>
      </c>
      <c r="G6" s="2" t="s">
        <v>7</v>
      </c>
      <c r="H6" s="2" t="s">
        <v>329</v>
      </c>
      <c r="I6" s="2" t="s">
        <v>8</v>
      </c>
    </row>
    <row r="7" spans="1:9" ht="15">
      <c r="A7" s="3">
        <v>1</v>
      </c>
      <c r="B7" s="36">
        <v>2</v>
      </c>
      <c r="C7" s="37"/>
      <c r="D7" s="39">
        <v>3</v>
      </c>
      <c r="E7" s="40"/>
      <c r="F7" s="10">
        <v>4</v>
      </c>
      <c r="G7" s="10">
        <v>5</v>
      </c>
      <c r="H7" s="10">
        <v>6</v>
      </c>
      <c r="I7" s="10">
        <v>7</v>
      </c>
    </row>
    <row r="8" spans="1:9" ht="25.5">
      <c r="A8" s="3">
        <v>1</v>
      </c>
      <c r="B8" s="13">
        <v>42197</v>
      </c>
      <c r="C8" s="14" t="s">
        <v>116</v>
      </c>
      <c r="D8" s="13">
        <v>42197</v>
      </c>
      <c r="E8" s="14" t="s">
        <v>237</v>
      </c>
      <c r="F8" s="12" t="s">
        <v>217</v>
      </c>
      <c r="G8" s="12" t="s">
        <v>218</v>
      </c>
      <c r="H8" s="2">
        <v>366</v>
      </c>
      <c r="I8" s="12" t="s">
        <v>219</v>
      </c>
    </row>
    <row r="9" spans="1:9" ht="25.5">
      <c r="A9" s="3">
        <v>2</v>
      </c>
      <c r="B9" s="13">
        <v>42205</v>
      </c>
      <c r="C9" s="14" t="s">
        <v>233</v>
      </c>
      <c r="D9" s="13">
        <v>42205</v>
      </c>
      <c r="E9" s="14" t="s">
        <v>238</v>
      </c>
      <c r="F9" s="12" t="s">
        <v>217</v>
      </c>
      <c r="G9" s="12" t="s">
        <v>218</v>
      </c>
      <c r="H9" s="2">
        <v>325</v>
      </c>
      <c r="I9" s="12" t="s">
        <v>219</v>
      </c>
    </row>
    <row r="10" spans="1:9" ht="51">
      <c r="A10" s="3">
        <v>3</v>
      </c>
      <c r="B10" s="13">
        <v>42206</v>
      </c>
      <c r="C10" s="14" t="s">
        <v>234</v>
      </c>
      <c r="D10" s="13">
        <v>42206</v>
      </c>
      <c r="E10" s="14" t="s">
        <v>180</v>
      </c>
      <c r="F10" s="12" t="s">
        <v>242</v>
      </c>
      <c r="G10" s="12" t="s">
        <v>244</v>
      </c>
      <c r="H10" s="2">
        <v>3378</v>
      </c>
      <c r="I10" s="12" t="s">
        <v>243</v>
      </c>
    </row>
    <row r="11" spans="1:9" ht="38.25">
      <c r="A11" s="3">
        <v>4</v>
      </c>
      <c r="B11" s="13">
        <v>42207</v>
      </c>
      <c r="C11" s="14" t="s">
        <v>235</v>
      </c>
      <c r="D11" s="13">
        <v>42207</v>
      </c>
      <c r="E11" s="14" t="s">
        <v>239</v>
      </c>
      <c r="F11" s="12" t="s">
        <v>242</v>
      </c>
      <c r="G11" s="12" t="s">
        <v>245</v>
      </c>
      <c r="H11" s="2">
        <v>604</v>
      </c>
      <c r="I11" s="12" t="s">
        <v>243</v>
      </c>
    </row>
    <row r="12" spans="1:9" ht="25.5">
      <c r="A12" s="3">
        <v>5</v>
      </c>
      <c r="B12" s="13">
        <v>42211</v>
      </c>
      <c r="C12" s="14" t="s">
        <v>236</v>
      </c>
      <c r="D12" s="13">
        <v>42211</v>
      </c>
      <c r="E12" s="14" t="s">
        <v>240</v>
      </c>
      <c r="F12" s="12" t="s">
        <v>242</v>
      </c>
      <c r="G12" s="12" t="s">
        <v>246</v>
      </c>
      <c r="H12" s="2">
        <v>273</v>
      </c>
      <c r="I12" s="12" t="s">
        <v>243</v>
      </c>
    </row>
    <row r="13" spans="1:9" ht="18" customHeight="1">
      <c r="A13" s="43" t="s">
        <v>22</v>
      </c>
      <c r="B13" s="43"/>
      <c r="C13" s="43"/>
      <c r="D13" s="43"/>
      <c r="E13" s="44"/>
      <c r="F13" s="44"/>
      <c r="G13" s="44"/>
      <c r="H13" s="11">
        <f>SUM(H8:H12)</f>
        <v>4946</v>
      </c>
      <c r="I13" s="9"/>
    </row>
    <row r="16" ht="38.25" customHeight="1"/>
  </sheetData>
  <sheetProtection/>
  <mergeCells count="9">
    <mergeCell ref="A13:G13"/>
    <mergeCell ref="B7:C7"/>
    <mergeCell ref="D7:E7"/>
    <mergeCell ref="A1:I1"/>
    <mergeCell ref="A2:I2"/>
    <mergeCell ref="A3:I3"/>
    <mergeCell ref="A4:I4"/>
    <mergeCell ref="B6:C6"/>
    <mergeCell ref="D6:E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4.28125" style="0" customWidth="1"/>
    <col min="2" max="2" width="11.8515625" style="0" customWidth="1"/>
    <col min="3" max="3" width="11.57421875" style="0" customWidth="1"/>
    <col min="4" max="4" width="12.140625" style="0" customWidth="1"/>
    <col min="5" max="5" width="10.8515625" style="0" customWidth="1"/>
    <col min="6" max="6" width="30.57421875" style="0" customWidth="1"/>
    <col min="7" max="7" width="39.00390625" style="0" customWidth="1"/>
    <col min="8" max="8" width="11.57421875" style="0" customWidth="1"/>
    <col min="9" max="9" width="29.28125" style="0" customWidth="1"/>
  </cols>
  <sheetData>
    <row r="1" spans="1:9" ht="21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21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9" ht="21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</row>
    <row r="4" spans="1:9" ht="16.5" customHeight="1">
      <c r="A4" s="38" t="s">
        <v>330</v>
      </c>
      <c r="B4" s="38"/>
      <c r="C4" s="38"/>
      <c r="D4" s="38"/>
      <c r="E4" s="38"/>
      <c r="F4" s="38"/>
      <c r="G4" s="38"/>
      <c r="H4" s="38"/>
      <c r="I4" s="38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55.5" customHeight="1">
      <c r="A6" s="4" t="s">
        <v>3</v>
      </c>
      <c r="B6" s="33" t="s">
        <v>4</v>
      </c>
      <c r="C6" s="35"/>
      <c r="D6" s="33" t="s">
        <v>5</v>
      </c>
      <c r="E6" s="35"/>
      <c r="F6" s="4" t="s">
        <v>6</v>
      </c>
      <c r="G6" s="4" t="s">
        <v>7</v>
      </c>
      <c r="H6" s="4" t="s">
        <v>329</v>
      </c>
      <c r="I6" s="4" t="s">
        <v>8</v>
      </c>
    </row>
    <row r="7" spans="1:9" ht="15">
      <c r="A7" s="3">
        <v>1</v>
      </c>
      <c r="B7" s="36">
        <v>2</v>
      </c>
      <c r="C7" s="37"/>
      <c r="D7" s="39">
        <v>3</v>
      </c>
      <c r="E7" s="40"/>
      <c r="F7" s="10">
        <v>4</v>
      </c>
      <c r="G7" s="10">
        <v>5</v>
      </c>
      <c r="H7" s="10">
        <v>6</v>
      </c>
      <c r="I7" s="10">
        <v>7</v>
      </c>
    </row>
    <row r="8" spans="1:9" ht="25.5">
      <c r="A8" s="3">
        <v>1</v>
      </c>
      <c r="B8" s="13">
        <v>42219</v>
      </c>
      <c r="C8" s="14" t="s">
        <v>247</v>
      </c>
      <c r="D8" s="13">
        <v>42220</v>
      </c>
      <c r="E8" s="14" t="s">
        <v>248</v>
      </c>
      <c r="F8" s="12" t="s">
        <v>217</v>
      </c>
      <c r="G8" s="12" t="s">
        <v>249</v>
      </c>
      <c r="H8" s="4">
        <v>912</v>
      </c>
      <c r="I8" s="12" t="s">
        <v>250</v>
      </c>
    </row>
    <row r="9" spans="1:9" ht="25.5">
      <c r="A9" s="3">
        <v>2</v>
      </c>
      <c r="B9" s="13">
        <v>42232</v>
      </c>
      <c r="C9" s="14" t="s">
        <v>251</v>
      </c>
      <c r="D9" s="13">
        <v>42232</v>
      </c>
      <c r="E9" s="14" t="s">
        <v>252</v>
      </c>
      <c r="F9" s="12" t="s">
        <v>253</v>
      </c>
      <c r="G9" s="12" t="s">
        <v>254</v>
      </c>
      <c r="H9" s="4">
        <v>224</v>
      </c>
      <c r="I9" s="12" t="s">
        <v>255</v>
      </c>
    </row>
    <row r="10" spans="1:9" ht="25.5">
      <c r="A10" s="3">
        <v>3</v>
      </c>
      <c r="B10" s="13">
        <v>42232</v>
      </c>
      <c r="C10" s="14" t="s">
        <v>256</v>
      </c>
      <c r="D10" s="13">
        <v>42232</v>
      </c>
      <c r="E10" s="14" t="s">
        <v>257</v>
      </c>
      <c r="F10" s="12" t="s">
        <v>258</v>
      </c>
      <c r="G10" s="12" t="s">
        <v>259</v>
      </c>
      <c r="H10" s="4">
        <v>21</v>
      </c>
      <c r="I10" s="12" t="s">
        <v>255</v>
      </c>
    </row>
    <row r="11" spans="1:9" ht="14.25" customHeight="1">
      <c r="A11" s="43" t="s">
        <v>22</v>
      </c>
      <c r="B11" s="43"/>
      <c r="C11" s="43"/>
      <c r="D11" s="43"/>
      <c r="E11" s="44"/>
      <c r="F11" s="44"/>
      <c r="G11" s="44"/>
      <c r="H11" s="11">
        <f>SUM(H8:H10)</f>
        <v>1157</v>
      </c>
      <c r="I11" s="9"/>
    </row>
    <row r="14" ht="38.25" customHeight="1"/>
  </sheetData>
  <sheetProtection/>
  <mergeCells count="9">
    <mergeCell ref="B7:C7"/>
    <mergeCell ref="D7:E7"/>
    <mergeCell ref="A11:G11"/>
    <mergeCell ref="A1:I1"/>
    <mergeCell ref="A2:I2"/>
    <mergeCell ref="A3:I3"/>
    <mergeCell ref="A4:I4"/>
    <mergeCell ref="B6:C6"/>
    <mergeCell ref="D6:E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H7" sqref="H7"/>
    </sheetView>
  </sheetViews>
  <sheetFormatPr defaultColWidth="9.140625" defaultRowHeight="15"/>
  <cols>
    <col min="2" max="2" width="13.28125" style="0" customWidth="1"/>
    <col min="3" max="3" width="9.7109375" style="0" customWidth="1"/>
    <col min="4" max="4" width="12.8515625" style="0" customWidth="1"/>
    <col min="5" max="5" width="9.421875" style="0" customWidth="1"/>
    <col min="6" max="6" width="20.7109375" style="0" customWidth="1"/>
    <col min="7" max="7" width="34.00390625" style="0" customWidth="1"/>
    <col min="8" max="8" width="11.421875" style="0" customWidth="1"/>
    <col min="9" max="9" width="34.57421875" style="0" customWidth="1"/>
  </cols>
  <sheetData>
    <row r="1" spans="1:9" ht="21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21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9" ht="21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</row>
    <row r="4" spans="1:9" ht="21" customHeight="1">
      <c r="A4" s="38" t="s">
        <v>331</v>
      </c>
      <c r="B4" s="38"/>
      <c r="C4" s="38"/>
      <c r="D4" s="38"/>
      <c r="E4" s="38"/>
      <c r="F4" s="38"/>
      <c r="G4" s="38"/>
      <c r="H4" s="38"/>
      <c r="I4" s="38"/>
    </row>
    <row r="5" spans="1:9" ht="15.75">
      <c r="A5" s="20"/>
      <c r="B5" s="20"/>
      <c r="C5" s="20"/>
      <c r="D5" s="20"/>
      <c r="E5" s="20"/>
      <c r="F5" s="20"/>
      <c r="G5" s="20"/>
      <c r="H5" s="20"/>
      <c r="I5" s="20"/>
    </row>
    <row r="6" spans="1:9" ht="55.5" customHeight="1">
      <c r="A6" s="21" t="s">
        <v>3</v>
      </c>
      <c r="B6" s="33" t="s">
        <v>4</v>
      </c>
      <c r="C6" s="35"/>
      <c r="D6" s="33" t="s">
        <v>5</v>
      </c>
      <c r="E6" s="35"/>
      <c r="F6" s="21" t="s">
        <v>6</v>
      </c>
      <c r="G6" s="21" t="s">
        <v>7</v>
      </c>
      <c r="H6" s="21" t="s">
        <v>329</v>
      </c>
      <c r="I6" s="21" t="s">
        <v>8</v>
      </c>
    </row>
    <row r="7" spans="1:9" ht="15">
      <c r="A7" s="3">
        <v>1</v>
      </c>
      <c r="B7" s="36">
        <v>2</v>
      </c>
      <c r="C7" s="37"/>
      <c r="D7" s="39">
        <v>3</v>
      </c>
      <c r="E7" s="40"/>
      <c r="F7" s="10">
        <v>4</v>
      </c>
      <c r="G7" s="10">
        <v>5</v>
      </c>
      <c r="H7" s="10">
        <v>6</v>
      </c>
      <c r="I7" s="10">
        <v>7</v>
      </c>
    </row>
    <row r="8" spans="1:9" ht="15">
      <c r="A8" s="3">
        <v>1</v>
      </c>
      <c r="B8" s="13">
        <v>42248</v>
      </c>
      <c r="C8" s="14" t="s">
        <v>260</v>
      </c>
      <c r="D8" s="13">
        <v>42248</v>
      </c>
      <c r="E8" s="14" t="s">
        <v>261</v>
      </c>
      <c r="F8" s="12" t="s">
        <v>262</v>
      </c>
      <c r="G8" s="12" t="s">
        <v>263</v>
      </c>
      <c r="H8" s="21">
        <v>84</v>
      </c>
      <c r="I8" s="12" t="s">
        <v>264</v>
      </c>
    </row>
    <row r="9" spans="1:9" ht="15">
      <c r="A9" s="3">
        <v>2</v>
      </c>
      <c r="B9" s="13">
        <v>42249</v>
      </c>
      <c r="C9" s="14" t="s">
        <v>265</v>
      </c>
      <c r="D9" s="13">
        <v>42249</v>
      </c>
      <c r="E9" s="14" t="s">
        <v>257</v>
      </c>
      <c r="F9" s="12" t="s">
        <v>266</v>
      </c>
      <c r="G9" s="12" t="s">
        <v>267</v>
      </c>
      <c r="H9" s="21">
        <v>105</v>
      </c>
      <c r="I9" s="12" t="s">
        <v>268</v>
      </c>
    </row>
    <row r="10" spans="1:9" ht="25.5">
      <c r="A10" s="3">
        <v>3</v>
      </c>
      <c r="B10" s="13">
        <v>42252</v>
      </c>
      <c r="C10" s="14" t="s">
        <v>269</v>
      </c>
      <c r="D10" s="13">
        <v>42252</v>
      </c>
      <c r="E10" s="14" t="s">
        <v>270</v>
      </c>
      <c r="F10" s="12" t="s">
        <v>271</v>
      </c>
      <c r="G10" s="12" t="s">
        <v>272</v>
      </c>
      <c r="H10" s="21">
        <v>205</v>
      </c>
      <c r="I10" s="12" t="s">
        <v>273</v>
      </c>
    </row>
    <row r="11" spans="1:9" ht="39" customHeight="1">
      <c r="A11" s="3">
        <v>4</v>
      </c>
      <c r="B11" s="13">
        <v>42252</v>
      </c>
      <c r="C11" s="14" t="s">
        <v>274</v>
      </c>
      <c r="D11" s="13">
        <v>42252</v>
      </c>
      <c r="E11" s="14" t="s">
        <v>275</v>
      </c>
      <c r="F11" s="12" t="s">
        <v>276</v>
      </c>
      <c r="G11" s="12" t="s">
        <v>277</v>
      </c>
      <c r="H11" s="21">
        <v>650</v>
      </c>
      <c r="I11" s="12" t="s">
        <v>278</v>
      </c>
    </row>
    <row r="12" spans="1:9" ht="36.75" customHeight="1">
      <c r="A12" s="3">
        <v>5</v>
      </c>
      <c r="B12" s="13">
        <v>42252</v>
      </c>
      <c r="C12" s="14" t="s">
        <v>279</v>
      </c>
      <c r="D12" s="13">
        <v>42252</v>
      </c>
      <c r="E12" s="14" t="s">
        <v>280</v>
      </c>
      <c r="F12" s="12" t="s">
        <v>281</v>
      </c>
      <c r="G12" s="12" t="s">
        <v>282</v>
      </c>
      <c r="H12" s="21">
        <v>919</v>
      </c>
      <c r="I12" s="12" t="s">
        <v>283</v>
      </c>
    </row>
    <row r="13" spans="1:9" ht="36" customHeight="1">
      <c r="A13" s="3">
        <v>6</v>
      </c>
      <c r="B13" s="13">
        <v>42256</v>
      </c>
      <c r="C13" s="14" t="s">
        <v>284</v>
      </c>
      <c r="D13" s="13">
        <v>42256</v>
      </c>
      <c r="E13" s="14" t="s">
        <v>285</v>
      </c>
      <c r="F13" s="12" t="s">
        <v>286</v>
      </c>
      <c r="G13" s="12" t="s">
        <v>287</v>
      </c>
      <c r="H13" s="21">
        <v>126</v>
      </c>
      <c r="I13" s="12" t="s">
        <v>288</v>
      </c>
    </row>
    <row r="14" spans="1:9" ht="30" customHeight="1">
      <c r="A14" s="3">
        <v>7</v>
      </c>
      <c r="B14" s="13">
        <v>42264</v>
      </c>
      <c r="C14" s="14" t="s">
        <v>289</v>
      </c>
      <c r="D14" s="13">
        <v>42264</v>
      </c>
      <c r="E14" s="14" t="s">
        <v>290</v>
      </c>
      <c r="F14" s="12" t="s">
        <v>291</v>
      </c>
      <c r="G14" s="12" t="s">
        <v>292</v>
      </c>
      <c r="H14" s="21">
        <v>87</v>
      </c>
      <c r="I14" s="12" t="s">
        <v>293</v>
      </c>
    </row>
    <row r="15" spans="1:9" ht="25.5">
      <c r="A15" s="3">
        <v>8</v>
      </c>
      <c r="B15" s="13">
        <v>42264</v>
      </c>
      <c r="C15" s="14" t="s">
        <v>294</v>
      </c>
      <c r="D15" s="13">
        <v>42265</v>
      </c>
      <c r="E15" s="14" t="s">
        <v>295</v>
      </c>
      <c r="F15" s="12" t="s">
        <v>296</v>
      </c>
      <c r="G15" s="12" t="s">
        <v>314</v>
      </c>
      <c r="H15" s="21">
        <v>6746</v>
      </c>
      <c r="I15" s="12"/>
    </row>
    <row r="16" spans="1:9" ht="15" customHeight="1">
      <c r="A16" s="3">
        <v>9</v>
      </c>
      <c r="B16" s="13">
        <v>42267</v>
      </c>
      <c r="C16" s="14" t="s">
        <v>297</v>
      </c>
      <c r="D16" s="13">
        <v>42267</v>
      </c>
      <c r="E16" s="14" t="s">
        <v>298</v>
      </c>
      <c r="F16" s="12" t="s">
        <v>299</v>
      </c>
      <c r="G16" s="12" t="s">
        <v>300</v>
      </c>
      <c r="H16" s="21">
        <v>3</v>
      </c>
      <c r="I16" s="12" t="s">
        <v>301</v>
      </c>
    </row>
    <row r="17" spans="1:9" ht="37.5" customHeight="1">
      <c r="A17" s="3">
        <v>10</v>
      </c>
      <c r="B17" s="13">
        <v>42267</v>
      </c>
      <c r="C17" s="14" t="s">
        <v>302</v>
      </c>
      <c r="D17" s="13">
        <v>42267</v>
      </c>
      <c r="E17" s="14" t="s">
        <v>294</v>
      </c>
      <c r="F17" s="12" t="s">
        <v>303</v>
      </c>
      <c r="G17" s="12" t="s">
        <v>304</v>
      </c>
      <c r="H17" s="21">
        <v>8</v>
      </c>
      <c r="I17" s="12" t="s">
        <v>305</v>
      </c>
    </row>
    <row r="18" spans="1:9" ht="35.25" customHeight="1">
      <c r="A18" s="3">
        <v>11</v>
      </c>
      <c r="B18" s="13">
        <v>42272</v>
      </c>
      <c r="C18" s="14" t="s">
        <v>306</v>
      </c>
      <c r="D18" s="13">
        <v>42267</v>
      </c>
      <c r="E18" s="14" t="s">
        <v>307</v>
      </c>
      <c r="F18" s="12" t="s">
        <v>308</v>
      </c>
      <c r="G18" s="12" t="s">
        <v>309</v>
      </c>
      <c r="H18" s="21">
        <v>247</v>
      </c>
      <c r="I18" s="12" t="s">
        <v>293</v>
      </c>
    </row>
    <row r="19" spans="1:9" ht="42" customHeight="1">
      <c r="A19" s="3">
        <v>12</v>
      </c>
      <c r="B19" s="13">
        <v>42275</v>
      </c>
      <c r="C19" s="14" t="s">
        <v>310</v>
      </c>
      <c r="D19" s="13">
        <v>42275</v>
      </c>
      <c r="E19" s="14" t="s">
        <v>311</v>
      </c>
      <c r="F19" s="12" t="s">
        <v>312</v>
      </c>
      <c r="G19" s="12" t="s">
        <v>313</v>
      </c>
      <c r="H19" s="21">
        <v>16</v>
      </c>
      <c r="I19" s="12"/>
    </row>
    <row r="20" spans="1:9" ht="18" customHeight="1">
      <c r="A20" s="43" t="s">
        <v>22</v>
      </c>
      <c r="B20" s="43"/>
      <c r="C20" s="43"/>
      <c r="D20" s="43"/>
      <c r="E20" s="44"/>
      <c r="F20" s="44"/>
      <c r="G20" s="44"/>
      <c r="H20" s="22">
        <f>SUM(H8:H19)</f>
        <v>9196</v>
      </c>
      <c r="I20" s="9"/>
    </row>
  </sheetData>
  <sheetProtection/>
  <mergeCells count="9">
    <mergeCell ref="B7:C7"/>
    <mergeCell ref="D7:E7"/>
    <mergeCell ref="A20:G20"/>
    <mergeCell ref="A1:I1"/>
    <mergeCell ref="A2:I2"/>
    <mergeCell ref="A3:I3"/>
    <mergeCell ref="A4:I4"/>
    <mergeCell ref="B6:C6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dcterms:created xsi:type="dcterms:W3CDTF">2015-08-13T03:11:47Z</dcterms:created>
  <dcterms:modified xsi:type="dcterms:W3CDTF">2016-01-12T03:05:32Z</dcterms:modified>
  <cp:category/>
  <cp:version/>
  <cp:contentType/>
  <cp:contentStatus/>
</cp:coreProperties>
</file>